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worksheets/sheet10.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docProps/app.xml" ContentType="application/vnd.openxmlformats-officedocument.extended-properties+xml"/>
  <Override PartName="/docProps/custom.xml" ContentType="application/vnd.openxmlformats-officedocument.custom-propertie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2624"/>
  <workbookPr dateCompatibility="0" codeName="ThisWorkbook" defaultThemeVersion="166925"/>
  <mc:AlternateContent xmlns:mc="http://schemas.openxmlformats.org/markup-compatibility/2006">
    <mc:Choice Requires="x15">
      <x15ac:absPath xmlns:x15ac="http://schemas.microsoft.com/office/spreadsheetml/2010/11/ac" url="C:\Users\JoeShobe\Documents\USAID\Pakistan\March 2019\MM Roadmap\"/>
    </mc:Choice>
  </mc:AlternateContent>
  <xr:revisionPtr revIDLastSave="0" documentId="13_ncr:9_{6237DD79-EF15-40F6-8281-B67BF9C7AFC3}" xr6:coauthVersionLast="45" xr6:coauthVersionMax="45" xr10:uidLastSave="{00000000-0000-0000-0000-000000000000}"/>
  <bookViews>
    <workbookView xWindow="-110" yWindow="-110" windowWidth="19420" windowHeight="10420" firstSheet="2" activeTab="2" xr2:uid="{00000000-000D-0000-FFFF-FFFF00000000}"/>
  </bookViews>
  <sheets>
    <sheet name="Instructions" sheetId="27" r:id="rId1"/>
    <sheet name="System Hierarchy" sheetId="4" r:id="rId2"/>
    <sheet name="SCISMM Dashboard" sheetId="12" r:id="rId3"/>
    <sheet name="Master Data Management" sheetId="26" r:id="rId4"/>
    <sheet name="Forecasting &amp; Planning System" sheetId="16" r:id="rId5"/>
    <sheet name="Supplier &amp; Contract Mgmt System" sheetId="17" r:id="rId6"/>
    <sheet name="Procurement System" sheetId="18" r:id="rId7"/>
    <sheet name="Order Management System" sheetId="8" r:id="rId8"/>
    <sheet name="Warehouse Management System" sheetId="6" r:id="rId9"/>
    <sheet name="Transportation Mgmt System" sheetId="19" r:id="rId10"/>
    <sheet name="Track and Trace" sheetId="25" r:id="rId11"/>
    <sheet name="Interoperability" sheetId="23" r:id="rId12"/>
    <sheet name="Worksheet" sheetId="15" state="hidden" r:id="rId13"/>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C2" i="4" l="1"/>
  <c r="M6" i="15"/>
  <c r="M7" i="15"/>
  <c r="O6" i="15"/>
  <c r="O7" i="15"/>
  <c r="P6" i="15"/>
  <c r="P5" i="15" s="1"/>
  <c r="P7" i="15"/>
  <c r="Q6" i="15"/>
  <c r="Q7" i="15"/>
  <c r="S6" i="15"/>
  <c r="S7" i="15"/>
  <c r="T6" i="15"/>
  <c r="T7" i="15"/>
  <c r="N6" i="15"/>
  <c r="N7" i="15"/>
  <c r="R6" i="15"/>
  <c r="R7" i="15"/>
  <c r="N39" i="15"/>
  <c r="N38" i="15" s="1"/>
  <c r="P39" i="15"/>
  <c r="P38" i="15" s="1"/>
  <c r="R39" i="15"/>
  <c r="R38" i="15" s="1"/>
  <c r="T39" i="15"/>
  <c r="T38" i="15" s="1"/>
  <c r="N35" i="15"/>
  <c r="N36" i="15"/>
  <c r="N37" i="15"/>
  <c r="P35" i="15"/>
  <c r="P36" i="15"/>
  <c r="P37" i="15"/>
  <c r="R35" i="15"/>
  <c r="R36" i="15"/>
  <c r="R37" i="15"/>
  <c r="T35" i="15"/>
  <c r="T36" i="15"/>
  <c r="T37" i="15"/>
  <c r="N31" i="15"/>
  <c r="N32" i="15"/>
  <c r="N33" i="15"/>
  <c r="N30" i="15"/>
  <c r="V30" i="15" s="1"/>
  <c r="P31" i="15"/>
  <c r="P32" i="15"/>
  <c r="P33" i="15"/>
  <c r="P30" i="15"/>
  <c r="R31" i="15"/>
  <c r="R32" i="15"/>
  <c r="R33" i="15"/>
  <c r="R30" i="15"/>
  <c r="T31" i="15"/>
  <c r="T32" i="15"/>
  <c r="T33" i="15"/>
  <c r="T30" i="15"/>
  <c r="N27" i="15"/>
  <c r="N28" i="15"/>
  <c r="N29" i="15"/>
  <c r="P27" i="15"/>
  <c r="P28" i="15"/>
  <c r="P29" i="15"/>
  <c r="R27" i="15"/>
  <c r="R28" i="15"/>
  <c r="R29" i="15"/>
  <c r="T27" i="15"/>
  <c r="T28" i="15"/>
  <c r="T29" i="15"/>
  <c r="N23" i="15"/>
  <c r="N24" i="15"/>
  <c r="N25" i="15"/>
  <c r="P23" i="15"/>
  <c r="P24" i="15"/>
  <c r="P25" i="15"/>
  <c r="R23" i="15"/>
  <c r="R24" i="15"/>
  <c r="R25" i="15"/>
  <c r="T23" i="15"/>
  <c r="T24" i="15"/>
  <c r="T25" i="15"/>
  <c r="M15" i="15"/>
  <c r="M16" i="15"/>
  <c r="O15" i="15"/>
  <c r="O16" i="15"/>
  <c r="Q15" i="15"/>
  <c r="Q16" i="15"/>
  <c r="S15" i="15"/>
  <c r="S16" i="15"/>
  <c r="N10" i="15"/>
  <c r="N11" i="15"/>
  <c r="N12" i="15"/>
  <c r="P10" i="15"/>
  <c r="P11" i="15"/>
  <c r="P12" i="15"/>
  <c r="R10" i="15"/>
  <c r="R11" i="15"/>
  <c r="R12" i="15"/>
  <c r="T10" i="15"/>
  <c r="T11" i="15"/>
  <c r="T12" i="15"/>
  <c r="S39" i="15"/>
  <c r="S38" i="15" s="1"/>
  <c r="Q39" i="15"/>
  <c r="Q38" i="15" s="1"/>
  <c r="O39" i="15"/>
  <c r="O38" i="15" s="1"/>
  <c r="M39" i="15"/>
  <c r="M38" i="15" s="1"/>
  <c r="S37" i="15"/>
  <c r="Q37" i="15"/>
  <c r="O37" i="15"/>
  <c r="M37" i="15"/>
  <c r="S36" i="15"/>
  <c r="Q36" i="15"/>
  <c r="O36" i="15"/>
  <c r="M36" i="15"/>
  <c r="S35" i="15"/>
  <c r="Q35" i="15"/>
  <c r="O35" i="15"/>
  <c r="M35" i="15"/>
  <c r="M34" i="15" s="1"/>
  <c r="S33" i="15"/>
  <c r="S32" i="15"/>
  <c r="S31" i="15"/>
  <c r="Q33" i="15"/>
  <c r="Q32" i="15"/>
  <c r="Q31" i="15"/>
  <c r="O33" i="15"/>
  <c r="O32" i="15"/>
  <c r="O30" i="15" s="1"/>
  <c r="O31" i="15"/>
  <c r="M33" i="15"/>
  <c r="M32" i="15"/>
  <c r="M31" i="15"/>
  <c r="M30" i="15" s="1"/>
  <c r="S29" i="15"/>
  <c r="S28" i="15"/>
  <c r="S27" i="15"/>
  <c r="Q29" i="15"/>
  <c r="Q27" i="15"/>
  <c r="Q28" i="15"/>
  <c r="O29" i="15"/>
  <c r="O28" i="15"/>
  <c r="O27" i="15"/>
  <c r="M29" i="15"/>
  <c r="M28" i="15"/>
  <c r="M27" i="15"/>
  <c r="S25" i="15"/>
  <c r="S24" i="15"/>
  <c r="S23" i="15"/>
  <c r="Q25" i="15"/>
  <c r="Q24" i="15"/>
  <c r="M23" i="15"/>
  <c r="O23" i="15"/>
  <c r="Q23" i="15"/>
  <c r="O25" i="15"/>
  <c r="O24" i="15"/>
  <c r="M25" i="15"/>
  <c r="M24" i="15"/>
  <c r="S21" i="15"/>
  <c r="S20" i="15"/>
  <c r="S19" i="15"/>
  <c r="Q21" i="15"/>
  <c r="Q20" i="15"/>
  <c r="Q19" i="15"/>
  <c r="O21" i="15"/>
  <c r="O20" i="15"/>
  <c r="O19" i="15"/>
  <c r="M21" i="15"/>
  <c r="M20" i="15"/>
  <c r="M19" i="15"/>
  <c r="N16" i="15"/>
  <c r="R15" i="15"/>
  <c r="S12" i="15"/>
  <c r="S11" i="15"/>
  <c r="S10" i="15"/>
  <c r="Q10" i="15"/>
  <c r="Q11" i="15"/>
  <c r="Q12" i="15"/>
  <c r="O12" i="15"/>
  <c r="O11" i="15"/>
  <c r="O10" i="15"/>
  <c r="M12" i="15"/>
  <c r="M11" i="15"/>
  <c r="M10" i="15"/>
  <c r="T20" i="15"/>
  <c r="R20" i="15"/>
  <c r="P20" i="15"/>
  <c r="T21" i="15"/>
  <c r="R21" i="15"/>
  <c r="P21" i="15"/>
  <c r="N20" i="15"/>
  <c r="N21" i="15"/>
  <c r="T19" i="15"/>
  <c r="R19" i="15"/>
  <c r="R18" i="15" s="1"/>
  <c r="P19" i="15"/>
  <c r="N19" i="15"/>
  <c r="T15" i="15"/>
  <c r="T16" i="15"/>
  <c r="T14" i="15" s="1"/>
  <c r="R16" i="15"/>
  <c r="R14" i="15" s="1"/>
  <c r="P16" i="15"/>
  <c r="P15" i="15"/>
  <c r="N15" i="15"/>
  <c r="N14" i="15" s="1"/>
  <c r="P18" i="15" l="1"/>
  <c r="N34" i="15"/>
  <c r="S30" i="15"/>
  <c r="O14" i="15"/>
  <c r="R26" i="15"/>
  <c r="M5" i="15"/>
  <c r="T18" i="15"/>
  <c r="N18" i="15"/>
  <c r="V18" i="15" s="1"/>
  <c r="V38" i="15"/>
  <c r="C7" i="15"/>
  <c r="C9" i="15"/>
  <c r="C8" i="15"/>
  <c r="R34" i="15"/>
  <c r="P34" i="15"/>
  <c r="T34" i="15"/>
  <c r="I9" i="15"/>
  <c r="Q30" i="15"/>
  <c r="I8" i="15" s="1"/>
  <c r="N9" i="15"/>
  <c r="N5" i="15"/>
  <c r="R5" i="15"/>
  <c r="T5" i="15"/>
  <c r="M14" i="15"/>
  <c r="F6" i="15" s="1"/>
  <c r="P14" i="15"/>
  <c r="V14" i="15" s="1"/>
  <c r="F7" i="15"/>
  <c r="S14" i="15"/>
  <c r="F9" i="15" s="1"/>
  <c r="R22" i="15"/>
  <c r="N22" i="15"/>
  <c r="T22" i="15"/>
  <c r="P22" i="15"/>
  <c r="T26" i="15"/>
  <c r="N26" i="15"/>
  <c r="B6" i="15" s="1"/>
  <c r="P26" i="15"/>
  <c r="M26" i="15"/>
  <c r="C6" i="15"/>
  <c r="U38" i="15"/>
  <c r="S34" i="15"/>
  <c r="Q34" i="15"/>
  <c r="J8" i="15" s="1"/>
  <c r="O34" i="15"/>
  <c r="J7" i="15" s="1"/>
  <c r="J6" i="15"/>
  <c r="Q9" i="15"/>
  <c r="P9" i="15"/>
  <c r="R9" i="15"/>
  <c r="O9" i="15"/>
  <c r="S9" i="15"/>
  <c r="T9" i="15"/>
  <c r="M9" i="15"/>
  <c r="H6" i="15" s="1"/>
  <c r="S5" i="15"/>
  <c r="G9" i="15" s="1"/>
  <c r="Q5" i="15"/>
  <c r="O5" i="15"/>
  <c r="G7" i="15" s="1"/>
  <c r="Q14" i="15"/>
  <c r="F8" i="15" s="1"/>
  <c r="Q18" i="15"/>
  <c r="E8" i="15" s="1"/>
  <c r="S18" i="15"/>
  <c r="E9" i="15" s="1"/>
  <c r="O18" i="15"/>
  <c r="E7" i="15" s="1"/>
  <c r="M18" i="15"/>
  <c r="S22" i="15"/>
  <c r="D9" i="15" s="1"/>
  <c r="Q22" i="15"/>
  <c r="O22" i="15"/>
  <c r="M22" i="15"/>
  <c r="S26" i="15"/>
  <c r="B9" i="15" s="1"/>
  <c r="Q26" i="15"/>
  <c r="B8" i="15" s="1"/>
  <c r="O26" i="15"/>
  <c r="E6" i="15" l="1"/>
  <c r="H8" i="15"/>
  <c r="V26" i="15"/>
  <c r="B22" i="15"/>
  <c r="H7" i="15"/>
  <c r="D8" i="15"/>
  <c r="D7" i="15"/>
  <c r="V34" i="15"/>
  <c r="J9" i="15"/>
  <c r="U30" i="15"/>
  <c r="B20" i="15" s="1"/>
  <c r="H9" i="15"/>
  <c r="V9" i="15"/>
  <c r="G8" i="15"/>
  <c r="V5" i="15"/>
  <c r="G6" i="15"/>
  <c r="U5" i="15"/>
  <c r="U14" i="15"/>
  <c r="B17" i="15" s="1"/>
  <c r="V22" i="15"/>
  <c r="B7" i="15"/>
  <c r="U34" i="15"/>
  <c r="B21" i="15" s="1"/>
  <c r="U26" i="15"/>
  <c r="B14" i="15" s="1"/>
  <c r="U9" i="15"/>
  <c r="U18" i="15"/>
  <c r="B16" i="15" s="1"/>
  <c r="U22" i="15"/>
  <c r="D6" i="15"/>
  <c r="B19" i="15" l="1"/>
  <c r="B15" i="15"/>
  <c r="B18" i="15"/>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tc={1F596099-34BD-49FA-BC55-C3CDEA326447}</author>
  </authors>
  <commentList>
    <comment ref="F26" authorId="0" shapeId="2049" xr:uid="{1F596099-34BD-49FA-BC55-C3CDEA326447}">
      <text>
        <t>[Threaded comment]
Your version of Excel allows you to read this threaded comment; however, any edits to it will get removed if the file is opened in a newer version of Excel. Learn more: https://go.microsoft.com/fwlink/?linkid=870924
Comment:
    Add horizontal plan discussion and resulting capabilities</t>
      </text>
      <mc:AlternateContent xmlns:mc="http://schemas.openxmlformats.org/markup-compatibility/2006">
        <mc:Choice Requires="v"/>
        <mc:Fallback>
          <commentPr defaultSize="0" autoFill="0" autoLine="0">
            <anchor>
              <from>
                <xdr:col>7</xdr:col>
                <xdr:colOff>50800</xdr:colOff>
                <xdr:row>24</xdr:row>
                <xdr:rowOff>203200</xdr:rowOff>
              </from>
              <to>
                <xdr:col>10</xdr:col>
                <xdr:colOff>774700</xdr:colOff>
                <xdr:row>27</xdr:row>
                <xdr:rowOff>241300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tc={5E111A71-92F3-443C-BABC-60646ED60344}</author>
    <author>tc={590F8C86-0D3E-4461-A80E-A1FE6A3F3589}</author>
  </authors>
  <commentList>
    <comment ref="K10" authorId="0" shapeId="3073" xr:uid="{5E111A71-92F3-443C-BABC-60646ED60344}">
      <text>
        <t>[Threaded comment]
Your version of Excel allows you to read this threaded comment; however, any edits to it will get removed if the file is opened in a newer version of Excel. Learn more: https://go.microsoft.com/fwlink/?linkid=870924
Comment:
    This is likely level 3 capability. Level 2 capability would be having a putaway task at all</t>
      </text>
      <mc:AlternateContent xmlns:mc="http://schemas.openxmlformats.org/markup-compatibility/2006">
        <mc:Choice Requires="v"/>
        <mc:Fallback>
          <commentPr defaultSize="0" autoFill="0" autoLine="0">
            <anchor>
              <from>
                <xdr:col>12</xdr:col>
                <xdr:colOff>50800</xdr:colOff>
                <xdr:row>8</xdr:row>
                <xdr:rowOff>241300</xdr:rowOff>
              </from>
              <to>
                <xdr:col>15</xdr:col>
                <xdr:colOff>819150</xdr:colOff>
                <xdr:row>11</xdr:row>
                <xdr:rowOff>133350</xdr:rowOff>
              </to>
            </anchor>
          </commentPr>
        </mc:Fallback>
      </mc:AlternateContent>
    </comment>
    <comment ref="K21" authorId="1" shapeId="3074" xr:uid="{590F8C86-0D3E-4461-A80E-A1FE6A3F3589}">
      <text>
        <t>[Threaded comment]
Your version of Excel allows you to read this threaded comment; however, any edits to it will get removed if the file is opened in a newer version of Excel. Learn more: https://go.microsoft.com/fwlink/?linkid=870924
Comment:
    EDI of outbound shipments not relevant in internal supply chain.</t>
      </text>
      <mc:AlternateContent xmlns:mc="http://schemas.openxmlformats.org/markup-compatibility/2006">
        <mc:Choice Requires="v"/>
        <mc:Fallback>
          <commentPr defaultSize="0" autoFill="0" autoLine="0">
            <anchor>
              <from>
                <xdr:col>12</xdr:col>
                <xdr:colOff>50800</xdr:colOff>
                <xdr:row>19</xdr:row>
                <xdr:rowOff>127000</xdr:rowOff>
              </from>
              <to>
                <xdr:col>15</xdr:col>
                <xdr:colOff>819150</xdr:colOff>
                <xdr:row>21</xdr:row>
                <xdr:rowOff>450850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tc={27143CCF-70BA-4A90-862C-6D80543A784E}</author>
  </authors>
  <commentList>
    <comment ref="P9" authorId="0" shapeId="4097" xr:uid="{27143CCF-70BA-4A90-862C-6D80543A784E}">
      <text>
        <t>[Threaded comment]
Your version of Excel allows you to read this threaded comment; however, any edits to it will get removed if the file is opened in a newer version of Excel. Learn more: https://go.microsoft.com/fwlink/?linkid=870924
Comment:
    Moved from level 2 to level 3</t>
      </text>
      <mc:AlternateContent xmlns:mc="http://schemas.openxmlformats.org/markup-compatibility/2006">
        <mc:Choice Requires="v"/>
        <mc:Fallback>
          <commentPr defaultSize="0" autoFill="0" autoLine="0">
            <anchor>
              <from>
                <xdr:col>16</xdr:col>
                <xdr:colOff>0</xdr:colOff>
                <xdr:row>7</xdr:row>
                <xdr:rowOff>469900</xdr:rowOff>
              </from>
              <to>
                <xdr:col>20</xdr:col>
                <xdr:colOff>641350</xdr:colOff>
                <xdr:row>9</xdr:row>
                <xdr:rowOff>247650</xdr:rowOff>
              </to>
            </anchor>
          </commentPr>
        </mc:Fallback>
      </mc:AlternateContent>
    </comment>
  </commentList>
</comments>
</file>

<file path=xl/sharedStrings.xml><?xml version="1.0" encoding="utf-8"?>
<sst xmlns="http://purl.oclc.org/ooxml/spreadsheetml/main" count="1342" uniqueCount="550">
  <si>
    <t>Supply Chain Information Systems Maturity Toolkit</t>
  </si>
  <si>
    <t>Toolkit Filled For:</t>
  </si>
  <si>
    <t>Country:</t>
  </si>
  <si>
    <t>Supply Chain Level:</t>
  </si>
  <si>
    <t>Example: Central Medical Stores, District Pharmacies</t>
  </si>
  <si>
    <t>System:</t>
  </si>
  <si>
    <t>Example: All Systems, Order Management System, Warehouse Management System</t>
  </si>
  <si>
    <t>Instructions to use the Toolkit:</t>
  </si>
  <si>
    <t>1. Fill out country, supply chain level, and system above.</t>
  </si>
  <si>
    <t>2. On the blue tabs, go through each system capability and pre-requisite and fill in Y or N to indicate whether the system and supply chain level currently has that capability. In order to assist with this process, all sections are listed under "system hierarchy"</t>
  </si>
  <si>
    <t>3. (optional) fill in the baseline and goal numbers for the suggested KPIs, or create your own</t>
  </si>
  <si>
    <t>4. Based on the gaps listed for each system capability and the visual representation of the system listed under "SCISMM Dashboard", identify next steps to inform roadmap.</t>
  </si>
  <si>
    <t>Master Data Management</t>
  </si>
  <si>
    <t>Interoperability</t>
  </si>
  <si>
    <t>Track and Trace</t>
  </si>
  <si>
    <t>Technical, Foundational and Cross-Cutting Capabilities</t>
  </si>
  <si>
    <t>Product Master</t>
  </si>
  <si>
    <t>Commodity Tracking</t>
  </si>
  <si>
    <t>Facility/Location Master</t>
  </si>
  <si>
    <t>Traceability</t>
  </si>
  <si>
    <t>Supply Chain Functional Capabilities</t>
  </si>
  <si>
    <t>Supplier Master</t>
  </si>
  <si>
    <t>Product Authentication</t>
  </si>
  <si>
    <t>Forecasting &amp; Planning System</t>
  </si>
  <si>
    <t>Procurement System</t>
  </si>
  <si>
    <t>Warehouse Management System</t>
  </si>
  <si>
    <t>Demand Planning</t>
  </si>
  <si>
    <t>Procurement Processing</t>
  </si>
  <si>
    <t>Inbound Processing</t>
  </si>
  <si>
    <t>Supply Planning</t>
  </si>
  <si>
    <t>Fulfillment Visibility</t>
  </si>
  <si>
    <t>Inventory Management</t>
  </si>
  <si>
    <t>Plan Distribution</t>
  </si>
  <si>
    <t>Outbound Processing</t>
  </si>
  <si>
    <t>Supplier &amp; Contract Management System</t>
  </si>
  <si>
    <t>Order Management System</t>
  </si>
  <si>
    <t>Transportation Management System</t>
  </si>
  <si>
    <t>Sourcing &amp; Contracting Strategies</t>
  </si>
  <si>
    <t>Requisitioning</t>
  </si>
  <si>
    <t>Route Management</t>
  </si>
  <si>
    <t>Tender Management</t>
  </si>
  <si>
    <t>Requisition Approval</t>
  </si>
  <si>
    <t>Transportation Execution</t>
  </si>
  <si>
    <t>Contract Authoring</t>
  </si>
  <si>
    <t>Inventory Visibility</t>
  </si>
  <si>
    <t>Freight Audit and Payment</t>
  </si>
  <si>
    <t>Supplier Information Management</t>
  </si>
  <si>
    <t>Requisition Fulfillment</t>
  </si>
  <si>
    <t>Order Visibility</t>
  </si>
  <si>
    <t>Set target and measurement for KPIs</t>
  </si>
  <si>
    <t>Level 1</t>
  </si>
  <si>
    <t>Level 2</t>
  </si>
  <si>
    <t>Level 3</t>
  </si>
  <si>
    <t>Level 4</t>
  </si>
  <si>
    <t>Maturity Level</t>
  </si>
  <si>
    <t>Standardized common list of products available across supply chain levels</t>
  </si>
  <si>
    <t>Common master data system available to be reference across supply chain levels</t>
  </si>
  <si>
    <t>Integrated systems with GS1 identifiers and attributes assigned to products and facilities</t>
  </si>
  <si>
    <t>Master data systems integrated with GDSN</t>
  </si>
  <si>
    <t>Benefits</t>
  </si>
  <si>
    <t>Easier tracking and reporting of transactions with the same product identifier used across all transactions</t>
  </si>
  <si>
    <t>Enhanced master data quality enabling fewer exceptions and broken references</t>
  </si>
  <si>
    <t>Integrated master data eliminating data duplication and ensures data consistency</t>
  </si>
  <si>
    <t>Single source of product data avoiding master data redundancy and confusion across the entire supply chain</t>
  </si>
  <si>
    <t>Capabilities</t>
  </si>
  <si>
    <t>Y/N</t>
  </si>
  <si>
    <t>- Product master (list of items) commonly recognized across all supply chain levels (could be stand-alone managed manually)</t>
  </si>
  <si>
    <t>- All products have GTINs and GS1 attributes in the product master (uploaded or maintained manually)</t>
  </si>
  <si>
    <t>- Country level product master/registry is integrated with GDSN product data pool provider to create and update product information</t>
  </si>
  <si>
    <t>- Product master is integrated with systems of agencies such as Drug Regulatory Authority (DRA) to ensure products being procured are registered</t>
  </si>
  <si>
    <t>- County level product master/registry is synchronized with DRA systems to add attributes specific to country regulatory requirements etc</t>
  </si>
  <si>
    <t>- Facility master data managed manually and the same data is referenced across all systems within the supply chain (through manual data sharing)</t>
  </si>
  <si>
    <t>- Facility master integrated with a common facility master database that includes GLNs for all in-country facilities including ship-from and ship-to</t>
  </si>
  <si>
    <t>- Facility master integrated with GDSN data as well as product master to capture GLNs specific to manufacturer locations in addition to GLNs for in-country facilities</t>
  </si>
  <si>
    <t>- A common list of suppliers (name and id) and supplier details such as address, manufacturing and pick up locations are maintained by uploading data or manually entering data</t>
  </si>
  <si>
    <t>- Supplier portal available where suppliers can add or update details upon contracting</t>
  </si>
  <si>
    <t>- GLNs linked to supplier/manufacturere locations within supplier master</t>
  </si>
  <si>
    <t>Pre-Requisites</t>
  </si>
  <si>
    <t>A common product master at a country level (minimum)</t>
  </si>
  <si>
    <t>- Coordination with various agencies within the country</t>
  </si>
  <si>
    <t>- Availability of GTIN for all products
- Interoperability between various systems</t>
  </si>
  <si>
    <t>- GDSN Subscription and ability to integrate with a data pool provider</t>
  </si>
  <si>
    <t>KPIs</t>
  </si>
  <si>
    <t>Baseline</t>
  </si>
  <si>
    <t>Supply Chain Levels</t>
  </si>
  <si>
    <t>Meantime to repair - response to requested changes in master data</t>
  </si>
  <si>
    <t>Central Medical Stores</t>
  </si>
  <si>
    <t>Enterprise architecture expense</t>
  </si>
  <si>
    <t>Percent of incomplete or missing data</t>
  </si>
  <si>
    <t>Regional/Provincial Medical Stores</t>
  </si>
  <si>
    <t>Cycle time to setup new records</t>
  </si>
  <si>
    <t>Health Facilities</t>
  </si>
  <si>
    <t>Basic forecasting (quantification), supply planning (netting of forecast against inventory), and distribution planning (setting inventory levels and coordinating shipments)</t>
  </si>
  <si>
    <t>Twelve-month rolling forecast, with integrated supply plan, and multi-level (hierarchical) distribution plan with min/max replenishment</t>
  </si>
  <si>
    <t>Collaborative demand management, with advanced supply chain planning (constraint-based), and distribution plan integrated with transportation plan</t>
  </si>
  <si>
    <t>Advanced demand management (with advanced algorithms and consensus managed forecast adjustments), real-time and collaborative supply planning, and transportation constrained distribution planning</t>
  </si>
  <si>
    <t>- Improved forecast accuracy</t>
  </si>
  <si>
    <t>- Further increased forecast accuracy</t>
  </si>
  <si>
    <t>- Alert and exceptions reported with actionable messages to prevent/correct supply chain disruption</t>
  </si>
  <si>
    <t>- Improved visibility to future net requirements</t>
  </si>
  <si>
    <t>- Reduced inventory levels</t>
  </si>
  <si>
    <t>- Product lifecycle management for smoother new product introduction and product retirement</t>
  </si>
  <si>
    <t>- Inmproved visibility to stockout conditions</t>
  </si>
  <si>
    <t>- End-to-end visibility of supply actions to be taken</t>
  </si>
  <si>
    <t>- Exception-based planning activities</t>
  </si>
  <si>
    <t>- Lower total cost of ownership in the end-to-end supply chain</t>
  </si>
  <si>
    <t>- Inventory availability-driven distribution plan</t>
  </si>
  <si>
    <t>- End-to-end visibility of future stockout conditions</t>
  </si>
  <si>
    <t>- Near real-time planning of all supply chain activity</t>
  </si>
  <si>
    <t>- Automation of plan execution (planned purchase and planned transfer orders)</t>
  </si>
  <si>
    <t>- Usage/dispense activity is accumulated on a monthly basis for reporting purposes</t>
  </si>
  <si>
    <t>- Usage is captured in a transaction system and reported</t>
  </si>
  <si>
    <t>- Demand data is accumulated and loaded into a demand management tool</t>
  </si>
  <si>
    <t>- Demand data can be transferred between products to facilitate product lifecycle management</t>
  </si>
  <si>
    <t> - Dispense is separated from other forms of usage, including expiry, inventory adjustments (loss), and  recalls/defectives</t>
  </si>
  <si>
    <t> - Usage can be accumulated in any time bucket, e.g., daily, weekly, monthly (preferably daily but weekly at minimum)</t>
  </si>
  <si>
    <t> - Demand data is analyzed for outliers and actions are taken to smooth demand data where anomolies are identified</t>
  </si>
  <si>
    <t> - Product life cycle profiles are maintained for applying to new product forecasts</t>
  </si>
  <si>
    <t> - Usage is captured by location (central, provincial and local locations)</t>
  </si>
  <si>
    <t> - Three years of demand data is maintained everywhere possible </t>
  </si>
  <si>
    <t> - Demand history adjustments are captured and preserved</t>
  </si>
  <si>
    <t> - Causal factors are identified and data is accumulated for use in advanced forecasting techniques</t>
  </si>
  <si>
    <t> - Basic product/item information is captured, such as item identifier and description</t>
  </si>
  <si>
    <t> - Product information captured includes product attributes such as product family, category, UNSPSC</t>
  </si>
  <si>
    <t> - Demand history can be analyzed across geographic or product hierarchies</t>
  </si>
  <si>
    <t>- Regression forecasting techniques with multiple causal factors</t>
  </si>
  <si>
    <t> - Unit of measure is translated to a forecast unit of measure</t>
  </si>
  <si>
    <t> - Demand data can be loaded into a forecasting tool</t>
  </si>
  <si>
    <t>- Some advanced forecasting models are used for calculating trend, seasonality, intermittent demand and other time-series conditions, e.g., multiple exponential smoothing techniques, Holt-Winters, Box-Jenkins</t>
  </si>
  <si>
    <t>- Real-time Operations Planning enables continuous collaboration and consensus forecast management</t>
  </si>
  <si>
    <t>- Annual demand data is used to calculate a simple forecast, last year's usage equals next year's forecast (quantification)</t>
  </si>
  <si>
    <t>- Forecasts are created using monthly bucketed demand history</t>
  </si>
  <si>
    <t> - Apply best-fit analysis or Bayesian modeling to determine forecasting algorithm</t>
  </si>
  <si>
    <t> - Multiple demand scenarios  can be maintained</t>
  </si>
  <si>
    <t>- The forecast is reviewed and agreed upon by supply chain stakeholders</t>
  </si>
  <si>
    <t> - The forecast horizon can be set to produce an extended forecast in montly buckets</t>
  </si>
  <si>
    <t> - Flexible time buckets and units of measure</t>
  </si>
  <si>
    <t> - Proportional contribution to the consensus forecast based on collaboration partner accuracy</t>
  </si>
  <si>
    <t> - Publish the forecast for use in down stream planning processes</t>
  </si>
  <si>
    <t> - A 12 month rolling forecast can be calculated each month</t>
  </si>
  <si>
    <t>- A formal collaborative forecasting processing is in place with a monthly cycle of baseline forecast publish, collaboration partner forecast adjustments and consensus forecast development and approval</t>
  </si>
  <si>
    <t>- Measure forecast performance to drive continuous forecast accuracy improvements</t>
  </si>
  <si>
    <t>- Measure actual demand to forecast to calculate forecast accuracy</t>
  </si>
  <si>
    <t> - Simple forecasting algorithms can be applied, such as simple moving average, weighted moving average, and first and second order smoothing </t>
  </si>
  <si>
    <t> - Adjustments to the forecast are captured with reasons for the adjustment captured and recorded </t>
  </si>
  <si>
    <t> - Publish forecast accuracy for use in down stream planning processes, such as inventory replenishment planning and stocking policies</t>
  </si>
  <si>
    <t>- Product, service and supply chain stakeholders review and suggest adjustments to the baseline forecast using qualitative information</t>
  </si>
  <si>
    <t> - Forecast adjustments are measured against actual demand to determine the forecast asdjustment accuracy, by collaboration partner</t>
  </si>
  <si>
    <t>  - Stakeholders approve the forecast </t>
  </si>
  <si>
    <t>- Use forecast accuracy to calculate best-fit forecasting algorithm</t>
  </si>
  <si>
    <t>- Use forecast accuracy measures to determine appropriate forecasting algorithm</t>
  </si>
  <si>
    <t> - Determine forecast accuracy by collaboration partner</t>
  </si>
  <si>
    <t> - Automatically calculate forecast accuracy in a demand planning tool</t>
  </si>
  <si>
    <t> - Use lead time offsets to determine forecast accuracy through the cummulative lead time</t>
  </si>
  <si>
    <t>- Allow for multiple planning templates to facilitate simulation</t>
  </si>
  <si>
    <t>- Enable real-time operation planning with adjustments to the model based on actual supply chain activity</t>
  </si>
  <si>
    <t> - Allow adjustments to the loaded data to move supply or demand</t>
  </si>
  <si>
    <t>- Capture supplier capacity in the supply plan</t>
  </si>
  <si>
    <t> - Schedule planned orders based upon supplier lead time</t>
  </si>
  <si>
    <t>- Calculate inter-unit distribution supply in a multi-level, hierarichal enterprise planning tool </t>
  </si>
  <si>
    <t> - Create planning exceptions based upon supplier capacity violations</t>
  </si>
  <si>
    <t> - Identify late supply due to lead time constraints or late deliveries (past due supply)</t>
  </si>
  <si>
    <t>- Plan Supply Chain, Plan Source and Plan Deliver in the same template</t>
  </si>
  <si>
    <t> - Electronically communicate changes to existing purchase orders and new planned purchase orders</t>
  </si>
  <si>
    <t> - Calculate the net requirements to determine resupply quantities</t>
  </si>
  <si>
    <t> - Identify planning exceptions of late supply to actual demand versus forecast demand</t>
  </si>
  <si>
    <t> - Measure plan accuracy based upon planning exceptions</t>
  </si>
  <si>
    <t> - Enable planners to own specific elements of the plan and resolve exceptions</t>
  </si>
  <si>
    <t> - Enable plan simulations with alternate solutions</t>
  </si>
  <si>
    <t> - Measure plan accuracy across multiple plan simulations to select the best plan</t>
  </si>
  <si>
    <t>- Publish planned purchase orders to suppliers</t>
  </si>
  <si>
    <t> - Collaborate with suppliers allowing the supplier to adjust planned orders based upon supplier constraints</t>
  </si>
  <si>
    <t> - Adjust the supply plan based upon commitments from the supplier for actual and planned orders</t>
  </si>
  <si>
    <t>- Anticipate incoming supply from an annual procurement plan</t>
  </si>
  <si>
    <t>- From the supply plan containing the forecast demand for each location, determine future distribution requirements to calculate requirements at the destination</t>
  </si>
  <si>
    <t>- From the multi-level supply plan, anticipate receipts</t>
  </si>
  <si>
    <t>- Integrate with the transportation planning system to anticipate receipts</t>
  </si>
  <si>
    <t> - From a min/max replenishment model, create requests to upper echelon distribution centers</t>
  </si>
  <si>
    <t> - Incorporate known resupply requirements from the min/max replenishment model</t>
  </si>
  <si>
    <t> - Planners orchestrate the supply chain to solve anticipated shortages throughout the supply chain</t>
  </si>
  <si>
    <t> - Prioritized demand will redistribute supplies based on customer requirements</t>
  </si>
  <si>
    <t>- Coordinate shipments based on actual orders from lower echelon distribution centers or health posts</t>
  </si>
  <si>
    <t>- From the distribution requirements, consolidate shipments across the transporation network</t>
  </si>
  <si>
    <t>- From the multi-level supply plan, anticipate shipments</t>
  </si>
  <si>
    <t>- Integrate with the transportation planning system to plan shipments</t>
  </si>
  <si>
    <t> - Drop shipments are planned to minimize transportation cost</t>
  </si>
  <si>
    <t> - In-country suppliers are integrated into the distribution plan for drop-shipments to lower echelon distribution centers</t>
  </si>
  <si>
    <t> - Suppliers are integrated into the transportation plan</t>
  </si>
  <si>
    <t>- Transportation paths are coordinated to minimize transportation cost</t>
  </si>
  <si>
    <t>- Monitor replenishment model and stocking levels with changes in the 12 month rolling forecast and changing forecast accuracy measures</t>
  </si>
  <si>
    <t>- The replenishment model shows less utilization as anticpated requirements are delivered based on planned distribution to meet forecasted requirements</t>
  </si>
  <si>
    <r>
      <t xml:space="preserve">- </t>
    </r>
    <r>
      <rPr>
        <sz val="7"/>
        <color theme="1"/>
        <rFont val="Helvetica"/>
        <family val="2"/>
      </rPr>
      <t>Planned shipments are coordinated to minimize transportation cost</t>
    </r>
  </si>
  <si>
    <t> - Anticipate stock changes with product replacements and new products</t>
  </si>
  <si>
    <t>- Fully integrated to transportation management system to manage constraints and optimize the distribution plan</t>
  </si>
  <si>
    <t> - Distribution centers are scheduling transport on-demand</t>
  </si>
  <si>
    <t>- Order fulfillment is measured based on quantity ordered</t>
  </si>
  <si>
    <t> - Anticipate short supply and plan for redistribution of materials</t>
  </si>
  <si>
    <t>- Measure distribution responsiveness - the consistent speed of providing products to customers</t>
  </si>
  <si>
    <t> - Distribution center service levels are determined based on in-stock availability</t>
  </si>
  <si>
    <t>- Transportation constraints are considered in the distribution plan</t>
  </si>
  <si>
    <t> - Measure agility - response to changes in demand, correction of supply problems</t>
  </si>
  <si>
    <t> - Inventory turns can be calculated based on forecast demand</t>
  </si>
  <si>
    <t> - Transportation management systems can be leveraged to consolidate shipments</t>
  </si>
  <si>
    <t> - Measure all cost components of operating the distribution network</t>
  </si>
  <si>
    <t> - Total distribution cost is captured for budget planning</t>
  </si>
  <si>
    <t> - Order cycle time and delivery lead time variability contribute to replenishment model planning</t>
  </si>
  <si>
    <t> - Inventory utilization reporting contributes to replenishment model planning</t>
  </si>
  <si>
    <t>- Availability of master data such as Products/items and facilities/locations</t>
  </si>
  <si>
    <t>- Data is uploadable to a supply chain planning environment, capturing actual demand, available inventory, open demand (requisitions) and supply (purchase) orders</t>
  </si>
  <si>
    <t>- Perpetual inventory through transaction processing of purchase, receipt, transfer, issue, dispose </t>
  </si>
  <si>
    <t>- Control tower technology for reporting exceptions to plan and integration to enable feedback and plan corrections</t>
  </si>
  <si>
    <t>- Master data referenced across all processes and warehousing transactions</t>
  </si>
  <si>
    <t>- Supply chain processes can be modeled in a supply/distribution planning tool, such as purchase agreements/contracts, supplier leadtimes, distribution network with transportation leadtimes, and unit of measure conversions anywhere needed</t>
  </si>
  <si>
    <t>- Additional supply chain constraints can be modeled, including carrier schedules and equipment, warehouse capacity, and fulfillment operations,</t>
  </si>
  <si>
    <t>- Data, such as inbound shipments and requisitions with key elements like item, facility, batch, expiration date and quantity etc available in uploadable format</t>
  </si>
  <si>
    <t>- Integration with warehouse management systems to set min/max levels that feed the supply and distribution plans</t>
  </si>
  <si>
    <t>- Integration technologies for collaborative planning with suppliers and carriers</t>
  </si>
  <si>
    <t>- Demand and available supply data available in uploadable format</t>
  </si>
  <si>
    <t>- Planners can interact wil plan recommendations, adjust existing and planned orders, and upload the plan to the transaction system for execution</t>
  </si>
  <si>
    <t>- Advanced supply chain planning tools for demand and constraint-based supply and distribution planning</t>
  </si>
  <si>
    <t>- Upstream and downstream systems with integration/interoperability capabilities</t>
  </si>
  <si>
    <t>Forecast Accuracy</t>
  </si>
  <si>
    <t>Forecast Bias</t>
  </si>
  <si>
    <t>Stockouts</t>
  </si>
  <si>
    <t>Inventory Turns</t>
  </si>
  <si>
    <t>Order Fill Rate</t>
  </si>
  <si>
    <t>Transportation cost</t>
  </si>
  <si>
    <t>Basic system to manually capture supplier and contract information</t>
  </si>
  <si>
    <t>System driven sourcing and contract management processes</t>
  </si>
  <si>
    <t>Automated sourcing and contracting process through workflow management</t>
  </si>
  <si>
    <t>Integrated and collaborative system facilitating system driven end-to-end sourcing and contracting process</t>
  </si>
  <si>
    <t>- Sourcing and contract details captured in the system for future reference and analysis
- Streamlined processes for sourcing and contracts</t>
  </si>
  <si>
    <t>- System driven contract authoring reduces manual effort and any opportunities for human errors
- Improved data accuracy and integrity</t>
  </si>
  <si>
    <t>- Increased visibility of sourcing and contracting processes
- Analytical capabilities facilitate better decision making</t>
  </si>
  <si>
    <t>- Collaborative sourcing improves supply visibility
- Enhanced supply chain agility with multiple sourcing strategies
- Use of standardized data improves operational efficiency</t>
  </si>
  <si>
    <t>Sourcing</t>
  </si>
  <si>
    <t> - Annual procurement plan is developed from the quantification forecast and is uploaded into the system</t>
  </si>
  <si>
    <t> - Annual Procurement plan, developed using the system, is used to identify items currently under contract and any new sourcing/contracting requirements</t>
  </si>
  <si>
    <t> - Procurement plans are used to establish budgets and ceilings across various suppliers within the system</t>
  </si>
  <si>
    <t>- Multiple sourcing strategies are in available in the system to choose from  including stocking, direct-drop, VMI, consigned stock and Marketplace solutions  </t>
  </si>
  <si>
    <t> - The annual procurement plan is netted against available supply to determine purchases to be made for the year, manually</t>
  </si>
  <si>
    <t> - Individual procurement plans are produced adhoc from the 12 month rolling forecast for items requiring new contracts </t>
  </si>
  <si>
    <t>- Supplier relationship management forms a collaborative sourcing model with participation from suppliers, manufacturers and marketplace providers</t>
  </si>
  <si>
    <t>- New purchase requirements from the annual procurement plan are manually entered/uploaded into the system</t>
  </si>
  <si>
    <t>- Supply planning process at a country level as well as at each supply chain level is managed within the system to determine sourcing requirements</t>
  </si>
  <si>
    <t>- New contracting requirements are requested through eProcurement, with specifications for the procurement in the request </t>
  </si>
  <si>
    <t> - Warehouse/Facility/End consumption driven replenishment planning is engaged to determine sourcing needs based on demand, lead time, distribution costs and other factors </t>
  </si>
  <si>
    <t> - Product/service specifications are gathered from the organization and each facility/store needs are determined and captured in the system manually</t>
  </si>
  <si>
    <t> - Expiring contracts are monitored for new sourcing requirements</t>
  </si>
  <si>
    <t> - Multi-year forecasting within the system is used to determine sourcing requirements</t>
  </si>
  <si>
    <t> - Based on stocking levels and demand, sourcing requirements are determined manually using the annual procurement plan</t>
  </si>
  <si>
    <t>- Contracts are automatically validated against budget and ceiling requirements</t>
  </si>
  <si>
    <t>Tender Management &amp; Contracting</t>
  </si>
  <si>
    <t> - Standard contract templates that can be used for different contract types such as FFP, IDIQ, or BPA, are defined and maintained in the system</t>
  </si>
  <si>
    <t>- Standard contract templates are customizable</t>
  </si>
  <si>
    <t xml:space="preserve"> - System capable of coordinating with suppliers and procurement &amp; risk teams (through portals) for contract reviews, approvals and electronic signatures</t>
  </si>
  <si>
    <t>- RFx events are managed outside the system, but the event details, supplier responses and award details are uploaded into the system</t>
  </si>
  <si>
    <t> - Standard templates applied while authoring various contracts using the system</t>
  </si>
  <si>
    <t>- History/Audit of contract changes and approvals are maintained in the system</t>
  </si>
  <si>
    <t> - Contract approvals and signatures are tracked in the system but manually managed by signing printouts or pdfs and uploading into the system</t>
  </si>
  <si>
    <t> - Contracts processing workflow to manage reviews and approvals available in the system</t>
  </si>
  <si>
    <t> - Details of supplier, items, multiple prices, ceiling, period of performance etc are captured as part of the contract</t>
  </si>
  <si>
    <t> - Contract addendums for any modifications to the contract are managed within the system</t>
  </si>
  <si>
    <t> - Contract addendums for any contract changes are managed outside the system and uploaded as part of the original contract</t>
  </si>
  <si>
    <t> - Supplier master data such as supplier name, address, sites etc are manually entered or uploaded into the system </t>
  </si>
  <si>
    <t> - Data such as addresses, data formats, mandatory data etc are validated for data integrity</t>
  </si>
  <si>
    <t>- Supplier portal available for suppliers to register and provide supplier master data </t>
  </si>
  <si>
    <t> - Product and supplier master data integrated with other transactional data such as orders and shipments for automated KPIs and performance analysis.</t>
  </si>
  <si>
    <t> - Supplier master data is managed in the system</t>
  </si>
  <si>
    <t>- Spend analysis by product category, available</t>
  </si>
  <si>
    <t> - Integrated with other systems such as Procurement, Order Management and Financial Systems to propagate supplier information required in order processing, and payment processing </t>
  </si>
  <si>
    <t>- Transactional data related to purchasing, supplier deliveries and quality metrics are uploaded into the system to facilitate supplier performance analysis</t>
  </si>
  <si>
    <t>- Uploaded transactional data such as Total value ordered by suppliers, Total volume by suppliers, seasonality, and price are analyzed in the system to explore strategic sourcing or consolidation opportunities</t>
  </si>
  <si>
    <t>- A formal supplier rating system is in place with suppliers are alerted to performance exceptions </t>
  </si>
  <si>
    <t>- Sourcing and Contract Management processes in place
- Availability of supplier master data</t>
  </si>
  <si>
    <t>- Product data model aligned with GS1 requirements
- Standardized templates for transactional data and contracts</t>
  </si>
  <si>
    <t>- Users capable of managing all sourcing and contracting processes in the system (trained)</t>
  </si>
  <si>
    <t>- Interoperability of systems such as WMS
- Streamlined procurement and risk processes</t>
  </si>
  <si>
    <t>Product Quality</t>
  </si>
  <si>
    <t>OTD</t>
  </si>
  <si>
    <t>Ordered vs Delivered Quantity</t>
  </si>
  <si>
    <t>Contract Price Variance</t>
  </si>
  <si>
    <t>Lead Time Variability</t>
  </si>
  <si>
    <t>Contract compliance</t>
  </si>
  <si>
    <t>Basic procurement processes manually managed</t>
  </si>
  <si>
    <t>Procurement process manged through the system</t>
  </si>
  <si>
    <t>Automated procurement process workflows</t>
  </si>
  <si>
    <t>Integrated system to facilitate automated processes</t>
  </si>
  <si>
    <t>- Better visibility of supply
- Higher quality data exchanged with suppliers/manufacturers minimizing errors</t>
  </si>
  <si>
    <t>- Reduced manual effort in data entry/capture and processing transactions
- Improved data visibility
- System driven PO management reduces exceptions, delays and errors</t>
  </si>
  <si>
    <t>- Direct integration with suppliers eliminates incorrect data issues
- Standardization of data minimizes confusion and improves operational efficiencies</t>
  </si>
  <si>
    <t>- Improves supply chain agility by providing multiple ways of fulfilling demand
- Enhances end to end supply chain coordination thus eliminating stock outs</t>
  </si>
  <si>
    <t>- Basic details of purchase order captured in the system through manual data entry on a weekly basis</t>
  </si>
  <si>
    <t>- Purchase orders are captured directly in the system on a real time basis</t>
  </si>
  <si>
    <t xml:space="preserve"> - System based PO workflow management available to coordinate multiple approvals and rejections</t>
  </si>
  <si>
    <t>- Integrated with OMS to facilitate automated direct drop shipping for requisitions that cannot be fufilled from stock in medical stores/facilities</t>
  </si>
  <si>
    <t> - Unique PO number generated</t>
  </si>
  <si>
    <t>- PO progress tracked manually</t>
  </si>
  <si>
    <t>- POs sent to suppliers via EDI</t>
  </si>
  <si>
    <t>- Integrated with WMS to trigger replenishment POs depending on min-max rules, inventory levels, buffer stock requirements etc</t>
  </si>
  <si>
    <t>- Product master (list of items) to select items from is available and is commonly recognized across all suppliers and supply chain levels (could be stand-alone managed manually)</t>
  </si>
  <si>
    <t>- Product master aligns with GS1 standard to accommodate GTIN and other standard product attributes</t>
  </si>
  <si>
    <t>- Integrated with GDSN or similar for product master</t>
  </si>
  <si>
    <t>- PO information electronically shared with other MIS such as financial systems for payment processing, WMS for inbound visibility etc</t>
  </si>
  <si>
    <t>- Facility Master available to choose standard ship to locations</t>
  </si>
  <si>
    <t>- Facility master aligns with GS1 standard to accommodate GLN etc</t>
  </si>
  <si>
    <t>- Order modification logs/audits captured</t>
  </si>
  <si>
    <t>- Automated notifications sent to authorized personnel for any process exceptions</t>
  </si>
  <si>
    <t>- PO validated for data integrity, data formats, mandatory data etc.</t>
  </si>
  <si>
    <t>- Basic workflow available to review and approve/reject POs</t>
  </si>
  <si>
    <t>- Exception management in place to identify process exceptions and allow for reprocessing</t>
  </si>
  <si>
    <t>- POs printable to be sent to suppliers/manufacturers</t>
  </si>
  <si>
    <t>- Supplier/manufacturer invoices uploaded to the system</t>
  </si>
  <si>
    <t>- Processed supplier payment details captured in the system</t>
  </si>
  <si>
    <t>- Different milestones of the PO captured along with timestamps to facilitate automated calculation of KPIs such as cycle times, lead times etc</t>
  </si>
  <si>
    <t>- Order and inbound shipment information electronically shared on a real time basis with other systems such as forecasting and planning to facilitate supply planning</t>
  </si>
  <si>
    <t>- Integrated with suppliers via EDI to accept modifications and status updates for POs and inbound ASNs.</t>
  </si>
  <si>
    <t>- Availability of master data</t>
  </si>
  <si>
    <t>- Processes in place to track PO progress</t>
  </si>
  <si>
    <t>- Availability of data pool provider
- Suppliers capability and willingness to integrate through EDI</t>
  </si>
  <si>
    <t>- Interoperability of various systems such as OMS and WMS</t>
  </si>
  <si>
    <t>Order accuracy</t>
  </si>
  <si>
    <t>PPV</t>
  </si>
  <si>
    <t>ASN Accuracy</t>
  </si>
  <si>
    <t>Basic requisitioning &amp; fulfillment (manual, if not automated)</t>
  </si>
  <si>
    <t>System-driven requisition capture &amp; fulfillment</t>
  </si>
  <si>
    <t>Predictable requisition processing &amp; fulfillment</t>
  </si>
  <si>
    <t>Advanced inventory visibility &amp; exception management</t>
  </si>
  <si>
    <t>- Better visibility of requisitions/demand
- Better data integrity and quality</t>
  </si>
  <si>
    <t xml:space="preserve">- Reduced manual effort in data entry/capture and processing transactions
- Improved data integrity and accuracy
</t>
  </si>
  <si>
    <t>- Better workflow management and auditing of user/approver actions
- Enhanced visibility of inventory
- Demand driven inventory management
- Enhanced exception management
- Increased visibility of fulfillment processes facilitating better exception management</t>
  </si>
  <si>
    <t>- Better budget control through direct linkage to requisitioning
- Improved inventory utlization
- Improved exception resolution</t>
  </si>
  <si>
    <r>
      <rPr>
        <b/>
        <sz val="8"/>
        <color theme="1"/>
        <rFont val="Calibri"/>
        <family val="2"/>
        <scheme val="minor"/>
      </rPr>
      <t>Requisitioning</t>
    </r>
  </si>
  <si>
    <t>- Requisitions captred real time through the system</t>
  </si>
  <si>
    <t>- Delivery estimates provided based on the chosen item lead times and shipping facility</t>
  </si>
  <si>
    <t>- Capable of capturing and processing Requisitions for non-catalog products</t>
  </si>
  <si>
    <t>- Product master is GS1 compliant and  integrated with a common product master system such as a national registry or product information management (PIM) system</t>
  </si>
  <si>
    <t xml:space="preserve"> - System-based requisitions workflow management available to coordinate approvals and rejections</t>
  </si>
  <si>
    <t>- Requisitions validated automatically against available budget/funds</t>
  </si>
  <si>
    <t xml:space="preserve"> - Unique requisition numbers assigned</t>
  </si>
  <si>
    <t>- Visibility to at least the inventory in primary fulfillment location provided during Requisition capture.</t>
  </si>
  <si>
    <t>- Facility master integrated with a common facility master database that includes GLNs for all facilities including ship-from and ship-to</t>
  </si>
  <si>
    <t xml:space="preserve"> - Visibility to future inventory provided during Requisition capture</t>
  </si>
  <si>
    <t xml:space="preserve"> - Requisitions validated for data integrity, data formats, and mandatory data</t>
  </si>
  <si>
    <t>- Requisition approval performed in the system</t>
  </si>
  <si>
    <t>- Products have GTINs and other GS1 attributes and standard codes</t>
  </si>
  <si>
    <t>- Capable of scheduling Requisitions based on promised/requested delivery dates and based on inventory availability including future inventory</t>
  </si>
  <si>
    <t xml:space="preserve">- Visibility to inventory across all fulfillment locations provided during Requisition capture. </t>
  </si>
  <si>
    <t>- Inventory visibility provided through manual reports</t>
  </si>
  <si>
    <t>- Exception management in place to identify and alert appropriate personnel of processing exceptions such as delays, shortages and rejections; Allows reprocessing of exceptions</t>
  </si>
  <si>
    <t>- Inventory allocated manually</t>
  </si>
  <si>
    <t xml:space="preserve"> - Inventory from primary fulfillment location allocated automatically with ability to override to other locations in the event of shortages.</t>
  </si>
  <si>
    <t>- Invenory allocated automatically based on availability and shelf life across multiple locations.</t>
  </si>
  <si>
    <t>- Optimal fulfillment location allocated based on complex factors such as availability, proximity, and shelf life</t>
  </si>
  <si>
    <t>- Option available to print Requisition details to send to shipping facility</t>
  </si>
  <si>
    <t>- Requisition details sent to the fulfillment facility electronically</t>
  </si>
  <si>
    <t>- Allocated and scheduled (soft allocated) inventory not double allocated to other Requisitions</t>
  </si>
  <si>
    <t>- Requisitions can be prioritized and allocations managed across requisitions</t>
  </si>
  <si>
    <t>- Fulfillment stages tracked manually</t>
  </si>
  <si>
    <t>- Key stages of fulfillment such as shipped and delivered tracked through electronic integration with fulfillment facility</t>
  </si>
  <si>
    <t>- Most Fulfillment status updates such as picked, packed, backordered, shipped and delivered tracked through electronic integration with fulfillment facility</t>
  </si>
  <si>
    <t>- Availability of master data such as Products/items and facilities/locations
- Master data referenced across all transactions</t>
  </si>
  <si>
    <t>- Availability of inventory data in the system
- Interoperability with downstream systems</t>
  </si>
  <si>
    <t>- Basic inventory allocation, approval processing and inventory visibility in place</t>
  </si>
  <si>
    <t>- Availability of budget information in the system
- Visibility to incoming purchase orders and shipments</t>
  </si>
  <si>
    <t>Order Cycle Time</t>
  </si>
  <si>
    <t>Order Accuracy</t>
  </si>
  <si>
    <t>Customer satisfaction survey</t>
  </si>
  <si>
    <t>Basic warehousing operations (manual, if not automated)</t>
  </si>
  <si>
    <t>Warehousing operations through electronic data, barcodes and system-managed transactions</t>
  </si>
  <si>
    <t>Real-time transaction processing and automated workflow management for warehouse personnel</t>
  </si>
  <si>
    <t>Advanced warehousing including serialization and exception management</t>
  </si>
  <si>
    <t>- Improved accuracy of inventory data
- Improved inventory control and management</t>
  </si>
  <si>
    <t>- Reduced manual effort in data entry/capture and processing transactions
- Improved data integrity and hence accuracy
- Better tracking of inventory (at batch level)
- Increased visibility of inventory statuses such as expiring</t>
  </si>
  <si>
    <t>- Real time data provides superior accuracy in inventory visibility and hence decision making
- Increased efficiency of warehouse personnel</t>
  </si>
  <si>
    <t>- Tracking and tracing of inventory at serial number level
- Ability to act on inventory discrepancies on a timely manner minimizing stock outs</t>
  </si>
  <si>
    <r>
      <rPr>
        <b/>
        <sz val="8"/>
        <color theme="1"/>
        <rFont val="Calibri"/>
        <family val="2"/>
        <scheme val="minor"/>
      </rPr>
      <t xml:space="preserve">Inbound Processing
</t>
    </r>
  </si>
  <si>
    <t>- Inbound shipment(ASN)  details including shipment#, item, uom, quantity, and expiration date captured, at least through manual upload, on weekly basis</t>
  </si>
  <si>
    <t>- Warehouse staff notified about incoming shipments so as to plan for space and personnel</t>
  </si>
  <si>
    <t>- Serial numbers, in addition to batch details, captured during receiving through barcode scanning</t>
  </si>
  <si>
    <t>- Received items' details entered or uploaded in to the system</t>
  </si>
  <si>
    <t>- Items received against ASNs that are captured in the system</t>
  </si>
  <si>
    <t>- Items received through barcode scanners and reconciled against ASNs in the system for batch and expiry details</t>
  </si>
  <si>
    <t>- Receiving discrepancies identified and discrepancy reports provided</t>
  </si>
  <si>
    <t>- Received commodities putaway to storage locations through adhoc moves from receiving dock</t>
  </si>
  <si>
    <t>- Putaway tasks generated by the system as soon as items are received</t>
  </si>
  <si>
    <t>- Putaway tasks assigned to warehouse personnel based on factors such as skill, work load etc</t>
  </si>
  <si>
    <t>- Received items inspected and quarantined if required depending on damages etc</t>
  </si>
  <si>
    <t>- Items identified with common ids that are recognized across the supply chain. Item master within the system is GS1 capable</t>
  </si>
  <si>
    <t>- Putaway tasks available for manual assignment to warehouse personnel</t>
  </si>
  <si>
    <t>- All stocked items have GTIN and GS1 compliant attributes and codes</t>
  </si>
  <si>
    <t>- Receiving and putaway performed using handheld devices</t>
  </si>
  <si>
    <t>- Storage/bin locations defined within the warehouse for receiving, Staging, QC, Forward Pick, Bulk Pick etc and location numbers assigned</t>
  </si>
  <si>
    <t>- Warehouse has GLN assigned that is recognized across the supply chain</t>
  </si>
  <si>
    <t>- Capable of blind receiving when ASNs don't exist</t>
  </si>
  <si>
    <t>- Cycle counts manually generated using the system and printed out for warehouse personnel to perform counts</t>
  </si>
  <si>
    <t>- Cycle and physical counts generated automatically based on pre-defined rules and printed for warehouse personnel to perform counts</t>
  </si>
  <si>
    <t>- Counts assigned to warehouse personnel based on work load (randomly for cycle counts).</t>
  </si>
  <si>
    <t>- Counts and inventory adjustments performed using Handheld devices</t>
  </si>
  <si>
    <t>- Physical counts manually generated using the system and printed out for warehouse personnel to perform counts</t>
  </si>
  <si>
    <t>- Inventory tracked within the warehouse at bin level (location, bin, aisle)</t>
  </si>
  <si>
    <t>- Integrated electronically to upstream systems such as OMS to provide real time Inventory  data such as for receipts and adjustments</t>
  </si>
  <si>
    <t>- Warehouse supervisors able to accept or reject count discrepancies through the system</t>
  </si>
  <si>
    <t>- Inventory adjustments done manually for count discrepancies</t>
  </si>
  <si>
    <t>- Inventory details such as batch number, expiry date and batch quantity tracked for all items</t>
  </si>
  <si>
    <t>- Inventory adjusted automatically for count discrepancies based on acceptance of rejection by supervisors</t>
  </si>
  <si>
    <t>- Different inventory statuses such as Onhand, Damaged, Quarantined etc available</t>
  </si>
  <si>
    <t>- Serial numbers tracked in all inventory transations within the warehouse</t>
  </si>
  <si>
    <t>- Ad-hoc Inventory adjustments possible to move inventory across different inventory buckets/statuses</t>
  </si>
  <si>
    <t xml:space="preserve">Outbound Processing
</t>
  </si>
  <si>
    <t>- Pick, pack and ship process details updated in the system, manually if not automated</t>
  </si>
  <si>
    <t>- Picklists/tasks assigned through the system for warehouse personnel to perform using printouts</t>
  </si>
  <si>
    <t>- Picking and packing tasks performed using handheld devices</t>
  </si>
  <si>
    <t>- Details of outgoing shipment (Requisitions) including Requisition #, products/items, quantities, expiration date and delivery dates captured (manually, if not automated, within a week of performing the transactions)</t>
  </si>
  <si>
    <t>- Picklists and tasks generated and printed for warehouse personnel. Task assignment done manually</t>
  </si>
  <si>
    <t>- Outbound shipment details including Requisition #, products/items, batch #, expiration date, quantities and delivery dates, genereated in the system based on the associated outbound order in the system</t>
  </si>
  <si>
    <t>-  Picklists/tasks consolidated &amp; picking optimized based on factors such as ship-to location, product etc.</t>
  </si>
  <si>
    <t>- Packing labels generated and printed through the system</t>
  </si>
  <si>
    <t>- Integrated with order management system to provide real time updates regarding the outbound shipment</t>
  </si>
  <si>
    <t>- Shipments created and assigned carrier information</t>
  </si>
  <si>
    <t>- Packing list generated and printed based on manually created outbound shipment</t>
  </si>
  <si>
    <t>- Shipment information published electronically to OMS and other systems such as reporting and to receiving facilities</t>
  </si>
  <si>
    <t xml:space="preserve">- Availability of master data such as Products/items and facilities/locations
- Master data referenced across all processes and warehousing transactions
- Data, such as inbound shipments and requisitions with key elements like item, facility, batch, expiration date and quantity etc available in uploadable format
</t>
  </si>
  <si>
    <t>- Physical facility setup such that locations/bins/aisles are accessible to perform warehousing operations such as putaway, picking, counting etc
- Required infrastructure such as Barcode scanners, Label printers, Network etc in place
- Upstream and downstream systems with integration/interoperability capabilities
- Warehouse personnel trained on necessary tools such as scanners, printers, processes etc</t>
  </si>
  <si>
    <t>- GS1 compliant labels on all Inbound shipments with batch level information
- Interoperability capability within other integrating systems to provide and accept real time data
- Proper SOPs for all warehouse transactions in place
- Troubleshooting mechanisms and workarounds available for system exceptions and failures</t>
  </si>
  <si>
    <t>- Serialization available from upstream SC partners
- Backend system infrastructure capable of managing increased volumes of data such as serial numbers
- System and process capability to aggregate and disaggregate serial numbers at different packaging levels</t>
  </si>
  <si>
    <t>Remaining shelf life</t>
  </si>
  <si>
    <t>Inventory accuracy</t>
  </si>
  <si>
    <t>Inventory turns</t>
  </si>
  <si>
    <t>Fulfillment Cycle Time</t>
  </si>
  <si>
    <t>Not Applicable</t>
  </si>
  <si>
    <t>Basic system to track transportation stages</t>
  </si>
  <si>
    <t>Automated route management, transportation tracking and freight bill payment processing</t>
  </si>
  <si>
    <t>Visibility of physical movements of commodities</t>
  </si>
  <si>
    <t>- Improved logistical efficiency and reduced transportation costs
- Increased visibility of commodity movements</t>
  </si>
  <si>
    <t xml:space="preserve">Route Management
</t>
  </si>
  <si>
    <t>- Optimal routes are planned based on deliveries to different destinations</t>
  </si>
  <si>
    <t>- Routes are optimized based on various criteria such as distance, volume, urgency etc</t>
  </si>
  <si>
    <t>- Transportation statuses (shipped, in-transit, delivered etc) are manually updated in the system</t>
  </si>
  <si>
    <t>- Transportation statuses (shipped, in-transit, delivered etc) are captured reail time in the system</t>
  </si>
  <si>
    <t>- Integrated with WMS, OMS etc to provide status updates</t>
  </si>
  <si>
    <t xml:space="preserve">Freight Audit and Payment
</t>
  </si>
  <si>
    <t>- Freight bills/invoices are consolidated and reconciled in the system</t>
  </si>
  <si>
    <t>- Freight bills are automatically allocated to orders/shipments, adjusted if required and audited</t>
  </si>
  <si>
    <t>- Payments to logistics vendors are processed through the system</t>
  </si>
  <si>
    <t>Ability to track transportation statuses on a timely manner</t>
  </si>
  <si>
    <t>Interoperability of Transportation and Warehouse management systems</t>
  </si>
  <si>
    <t>Perfect Order Fulfillment</t>
  </si>
  <si>
    <t>Basic ability to identify, track and trace commodities manually</t>
  </si>
  <si>
    <t>Automated tracking and tracing across 2 - 3 supply chain levels</t>
  </si>
  <si>
    <t>Automated tracking and tracking across all supply chain levels and ability to authenticate commodities based on batch numbers</t>
  </si>
  <si>
    <t>Product serialization and advanced tracking, tracing and authentication of commodities based on serial numbers</t>
  </si>
  <si>
    <t>Basic visibility of commodities</t>
  </si>
  <si>
    <t>Ability to trace and track batch level details for most critical supply chain operations</t>
  </si>
  <si>
    <t>- Ability to track and trace batches across the entire supply chain for most SC operations
- Reduce manual errors and improve operational efficiency</t>
  </si>
  <si>
    <t>- Ability to track, trace and authenticate commodities at unique serial number level
- Ability to eliminate counterfeit commodities from the supply chain</t>
  </si>
  <si>
    <t>- Serial numbers are linked to GTINs, batch/lot, and expiration date. This linkage is retained even if serial numbers are aggregated or disaggregated to/from their associated batches.</t>
  </si>
  <si>
    <t>- Location master (list of facilities) commonly recognized across all supply chain levels (managed manually)</t>
  </si>
  <si>
    <t>- Batch details are captured for all products across all systems within the supply chain</t>
  </si>
  <si>
    <t>- Barcode scanning is used for all commodity movement transactions such as receiving, picking and shipping</t>
  </si>
  <si>
    <t>- Serial numbers are captured, tracked and exchanged across supply chain systems as items flow through transactions.</t>
  </si>
  <si>
    <t>- Basic tracking of commodities available based on manually captured product details such as item#, uom, expiration date</t>
  </si>
  <si>
    <t>- Critical movements of products are tracked using the system across all supply chain systems</t>
  </si>
  <si>
    <t>- All physical movements of products within the supply chain are tracked real time through barcode scanning and associating the scanned data with appropriate master and transactional data such as orders and ASNs</t>
  </si>
  <si>
    <t>- Capable of tracing commodities manually at least one level up and one level down based on manually captured product details such as item#, uom, expiration date</t>
  </si>
  <si>
    <t>- Capable of tracing commodities by batch numbers in systems across all supply chain levels within the country (manually checking in each system if all systems are not interconnected)</t>
  </si>
  <si>
    <t>- All supply chain systems are integrated such that each physical movement of products from receipt into the country to dispensing is automatically traceable</t>
  </si>
  <si>
    <t>- Products are traceable at unique serial number level with the ability to aggregate upto a batch level as well as disaggregate down to serial numbers from batch level</t>
  </si>
  <si>
    <t>- Capable of validating batch details of products including expiration date and receipt date, against a central database/system that maintains linkage to all physical movements into and within the country</t>
  </si>
  <si>
    <t>- Products are authenticated using their unique serial numbers against a central database/system that maintains linkage between serial numbers and batch numbers and records all physical movements at serial number level within the country supply chain</t>
  </si>
  <si>
    <t>Availability of basic master data</t>
  </si>
  <si>
    <t>- Availability of batch information from upstream supply chain partners</t>
  </si>
  <si>
    <t>- Infrastructure in place for barcode scanning
- Interoperability of various systems</t>
  </si>
  <si>
    <t>- Availability of serial numbers from upstream supply chain partners
- Serial numbers linked to batch as well as GTINs to be able to aggregate and disaggregate</t>
  </si>
  <si>
    <t>Product quality</t>
  </si>
  <si>
    <t>Scrap and obsolescence</t>
  </si>
  <si>
    <t>Standardized data exchange formats for exchanging data manually through uploads</t>
  </si>
  <si>
    <t>Standard data message format and protocols in place for systems to exchange data electronically</t>
  </si>
  <si>
    <t>Interoperability layer to manage data exchange across various systems</t>
  </si>
  <si>
    <t>Minimized effort to plug and play additional systems to the interoperability layer to exchange data</t>
  </si>
  <si>
    <t>Ability to easily combine and link data from disparate systems</t>
  </si>
  <si>
    <t>Eliminates manual effort to exchange transactional data thus improving operational efficiency</t>
  </si>
  <si>
    <t>Process of mapping data from different systems streamlined in one layer thus eliminating the effort for various systems to cater to multiple message formats and transport protocols</t>
  </si>
  <si>
    <t>Ability to integrate disparate systems easily and quickly</t>
  </si>
  <si>
    <t>- Basic standardized data templates for products, facilities, orders, inventory and shipments available</t>
  </si>
  <si>
    <t>- Standard data message formats defined for products, facilities, orders, inventory and shipments using XML, flat file etc</t>
  </si>
  <si>
    <t>- A dedicated interoperability layer supports integration between critical supply chain systems by translating data from one system to another, converting data formats if required and using appropriate data transfer protocols</t>
  </si>
  <si>
    <t>- Systems can plug into the interoperability layer by pushing or pulling data in standardized formats thus minimizing the effort to tailor specific integrations</t>
  </si>
  <si>
    <t>- Data can be downloaded in standardized templates from systems that manage products, orders, inventory and shipments</t>
  </si>
  <si>
    <t>- Standard ddata transfer protocols such as web services, message queues, ftp etc defined</t>
  </si>
  <si>
    <t>- Data in standardized templates can be uploaded into systems</t>
  </si>
  <si>
    <t>- Systems integrated to exchange critical supply chain information such as orders, inventory and shipments in standardized data formats using defined data transfer protocols</t>
  </si>
  <si>
    <t>Avalability of standardized data templates</t>
  </si>
  <si>
    <t>Systems capable of integrating with other systems using multiple data exchange options</t>
  </si>
  <si>
    <t>Availability of an interoperability framework</t>
  </si>
  <si>
    <t>Availability of an interoperability layer that allows multiple systems to integrate and exchange data</t>
  </si>
  <si>
    <t>Standardized interfaces (# of vs non-standardized)</t>
  </si>
  <si>
    <t>Data Quality (Data errors as percent of total # of Transactions)</t>
  </si>
  <si>
    <t>Integration errors as percent of total integration transactions</t>
  </si>
  <si>
    <t>Time for error correction</t>
  </si>
  <si>
    <t>Meantime between outages</t>
  </si>
  <si>
    <t>move to end of the sheet</t>
  </si>
  <si>
    <t>Y</t>
  </si>
  <si>
    <t>N</t>
  </si>
  <si>
    <t>NA</t>
  </si>
  <si>
    <t>Overall</t>
  </si>
  <si>
    <t>Score</t>
  </si>
  <si>
    <t>Total</t>
  </si>
  <si>
    <t>Forecasting &amp; Planning</t>
  </si>
  <si>
    <t>Supplier &amp; Contract Management</t>
  </si>
  <si>
    <t>Procurement</t>
  </si>
  <si>
    <t>Order Management</t>
  </si>
  <si>
    <t>Warehouse Management</t>
  </si>
  <si>
    <t>Transportation Management</t>
  </si>
  <si>
    <t>% Maturity</t>
  </si>
  <si>
    <t>Track &amp; Trace</t>
  </si>
  <si>
    <t>COUNTIF('Transportation Mgmt System'!H$8:H$10,"Y")</t>
  </si>
  <si>
    <t>Transportation Execution &amp; Management</t>
  </si>
  <si>
    <t>Freight Audit &amp; Payment</t>
  </si>
  <si>
    <t>Lvl</t>
  </si>
  <si>
    <t>Supply Chain Levels:</t>
  </si>
  <si>
    <t>SDP</t>
  </si>
  <si>
    <t>Value:</t>
  </si>
  <si>
    <t>- A common product master system such as a national registry or product information management (PIM) system that is GS1 compliant</t>
  </si>
  <si>
    <r>
      <t xml:space="preserve">- Product related data from agencies such as Drug Regulatory Authority is manually linked with product master </t>
    </r>
    <r>
      <rPr>
        <sz val="8"/>
        <color rgb="FFFF0000"/>
        <rFont val="Calibri"/>
        <family val="2"/>
        <scheme val="minor"/>
      </rPr>
      <t>either through data upload or data entry to ensure regulatory requirements are met.</t>
    </r>
  </si>
  <si>
    <t>All</t>
  </si>
  <si>
    <t>Federal</t>
  </si>
  <si>
    <t>Provincial</t>
  </si>
  <si>
    <t xml:space="preserve">District / Sub District </t>
  </si>
  <si>
    <t>Not Implemented</t>
  </si>
  <si>
    <t>- Capture supply planning data, including forecast demand, available supply, and scheduled receipts</t>
  </si>
  <si>
    <r>
      <t xml:space="preserve"> - </t>
    </r>
    <r>
      <rPr>
        <sz val="7"/>
        <color rgb="FFFF0000"/>
        <rFont val="Calibri"/>
        <family val="2"/>
        <scheme val="minor"/>
      </rPr>
      <t>Record all actual unfulfilled demand orders by location</t>
    </r>
  </si>
  <si>
    <t>- Load demand and supply into a supply planning template presenting time series data in a horizontal plan</t>
  </si>
  <si>
    <t xml:space="preserve"> - Using actual or forecast demand, calculate net requirements against available and/or scheduled resupply </t>
  </si>
  <si>
    <t xml:space="preserve"> - Using actual or forecast demand, calculate MOS based on on-hand inventory</t>
  </si>
  <si>
    <t xml:space="preserve"> - Determine next actions needed in the supply chain to correct or prevent availability problems</t>
  </si>
  <si>
    <t> - Allow users to adjust the supply plan based upon changes in supply conditions</t>
  </si>
  <si>
    <t> - Create new planned orders based on net requirements</t>
  </si>
  <si>
    <t>- From the published forecast accuracy measures for each location, determine appropriate stocking levels (move or delete)</t>
  </si>
  <si>
    <t> - No integration with transportation management (delete)</t>
  </si>
  <si>
    <t>- Manual or automated reporting of stocking levels and stock-outs</t>
  </si>
  <si>
    <t>- Establish routing monitoring of replenishment levels</t>
  </si>
  <si>
    <t>- Perfect order fulfillment is measured, including on-time, right product, right quantity, right quality</t>
  </si>
  <si>
    <r>
      <t> - Product details and specifications are captured in the system</t>
    </r>
    <r>
      <rPr>
        <sz val="8"/>
        <color rgb="FFFF0000"/>
        <rFont val="Calibri"/>
        <family val="2"/>
        <scheme val="minor"/>
      </rPr>
      <t xml:space="preserve"> based on GS1 standards </t>
    </r>
    <r>
      <rPr>
        <sz val="8"/>
        <color theme="1"/>
        <rFont val="Calibri"/>
        <family val="2"/>
        <scheme val="minor"/>
      </rPr>
      <t>and validated against Drug Administration product registrations etc</t>
    </r>
  </si>
  <si>
    <r>
      <rPr>
        <sz val="8"/>
        <color rgb="FFFF0000"/>
        <rFont val="Calibri"/>
        <family val="2"/>
        <scheme val="minor"/>
      </rPr>
      <t> - Contracts or Purchase Orders are developed outside the system and uploaded to a system for tracking supplier commitments</t>
    </r>
    <r>
      <rPr>
        <sz val="8"/>
        <color theme="1"/>
        <rFont val="Calibri"/>
        <family val="2"/>
        <scheme val="minor"/>
      </rPr>
      <t> </t>
    </r>
  </si>
  <si>
    <r>
      <t>- Basic details of requisitions captured on a weekly/</t>
    </r>
    <r>
      <rPr>
        <sz val="8"/>
        <color rgb="FFFF0000"/>
        <rFont val="Calibri"/>
        <family val="2"/>
        <scheme val="minor"/>
      </rPr>
      <t xml:space="preserve">periodic </t>
    </r>
    <r>
      <rPr>
        <sz val="8"/>
        <color theme="1"/>
        <rFont val="Calibri"/>
        <family val="2"/>
        <scheme val="minor"/>
      </rPr>
      <t>basis</t>
    </r>
  </si>
  <si>
    <r>
      <t>- Requisition approvals tracked in the syste</t>
    </r>
    <r>
      <rPr>
        <sz val="8"/>
        <color rgb="FFFF0000"/>
        <rFont val="Calibri"/>
        <family val="2"/>
        <scheme val="minor"/>
      </rPr>
      <t>m/m</t>
    </r>
    <r>
      <rPr>
        <sz val="8"/>
        <color theme="1"/>
        <rFont val="Calibri"/>
        <family val="2"/>
        <scheme val="minor"/>
      </rPr>
      <t>anually</t>
    </r>
  </si>
  <si>
    <r>
      <rPr>
        <b/>
        <sz val="8"/>
        <color theme="1"/>
        <rFont val="Calibri"/>
        <family val="2"/>
        <scheme val="minor"/>
      </rPr>
      <t xml:space="preserve">Requisitioning
</t>
    </r>
  </si>
  <si>
    <r>
      <t xml:space="preserve">- Inbound shipment details including batch details captured </t>
    </r>
    <r>
      <rPr>
        <strike/>
        <sz val="8"/>
        <color rgb="FFFF0000"/>
        <rFont val="Calibri"/>
        <family val="2"/>
        <scheme val="minor"/>
      </rPr>
      <t>through EDI</t>
    </r>
    <r>
      <rPr>
        <sz val="8"/>
        <color theme="1"/>
        <rFont val="Calibri"/>
        <family val="2"/>
        <scheme val="minor"/>
      </rPr>
      <t xml:space="preserve"> from the shipping facility/supplier</t>
    </r>
  </si>
  <si>
    <r>
      <t>- Requisition details for outbound shipments captured</t>
    </r>
    <r>
      <rPr>
        <sz val="8"/>
        <color rgb="FFFF0000"/>
        <rFont val="Calibri"/>
        <family val="2"/>
        <scheme val="minor"/>
      </rPr>
      <t xml:space="preserve"> through EDI</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</si>
</sst>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Calibri"/>
      <family val="2"/>
    </font>
    <font>
      <sz val="13"/>
      <color theme="1"/>
      <name val="Calibri"/>
      <family val="2"/>
      <scheme val="minor"/>
    </font>
    <font>
      <sz val="13"/>
      <name val="Calibri"/>
      <family val="2"/>
      <scheme val="minor"/>
    </font>
    <font>
      <sz val="7"/>
      <color theme="1"/>
      <name val="Calibri"/>
      <family val="2"/>
      <scheme val="minor"/>
    </font>
    <font>
      <b/>
      <sz val="7"/>
      <color theme="0"/>
      <name val="Calibri"/>
      <family val="2"/>
      <scheme val="minor"/>
    </font>
    <font>
      <b/>
      <sz val="7"/>
      <color theme="1"/>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u/>
      <sz val="13"/>
      <name val="Calibri"/>
      <family val="2"/>
      <scheme val="minor"/>
    </font>
    <font>
      <b/>
      <sz val="12"/>
      <color theme="1"/>
      <name val="Calibri"/>
      <family val="2"/>
      <scheme val="minor"/>
    </font>
    <font>
      <sz val="7"/>
      <color theme="1"/>
      <name val="Helvetica"/>
      <family val="2"/>
    </font>
    <font>
      <b/>
      <sz val="12"/>
      <color theme="0"/>
      <name val="Calibri"/>
      <family val="2"/>
      <scheme val="minor"/>
    </font>
    <font>
      <b/>
      <sz val="8"/>
      <color rgb="FF000000"/>
      <name val="Calibri"/>
      <family val="2"/>
      <scheme val="minor"/>
    </font>
    <font>
      <sz val="8"/>
      <color rgb="FF000000"/>
      <name val="Calibri"/>
      <family val="2"/>
      <scheme val="minor"/>
    </font>
    <font>
      <u/>
      <sz val="13"/>
      <color theme="1"/>
      <name val="Calibri"/>
      <family val="2"/>
      <scheme val="minor"/>
    </font>
    <font>
      <b/>
      <sz val="16"/>
      <color theme="0"/>
      <name val="Calibri"/>
      <family val="2"/>
      <scheme val="minor"/>
    </font>
    <font>
      <sz val="14"/>
      <color theme="0"/>
      <name val="Calibri"/>
      <family val="2"/>
      <scheme val="minor"/>
    </font>
    <font>
      <b/>
      <sz val="20"/>
      <color theme="0"/>
      <name val="Calibri"/>
      <family val="2"/>
      <scheme val="minor"/>
    </font>
    <font>
      <b/>
      <sz val="14"/>
      <color theme="1"/>
      <name val="Calibri"/>
      <family val="2"/>
      <scheme val="minor"/>
    </font>
    <font>
      <i/>
      <sz val="12"/>
      <color theme="1"/>
      <name val="Calibri"/>
      <family val="2"/>
      <scheme val="minor"/>
    </font>
    <font>
      <b/>
      <sz val="14"/>
      <color theme="0"/>
      <name val="Calibri"/>
      <family val="2"/>
      <scheme val="minor"/>
    </font>
    <font>
      <sz val="12"/>
      <color theme="0"/>
      <name val="Calibri"/>
      <family val="2"/>
      <scheme val="minor"/>
    </font>
    <font>
      <sz val="8"/>
      <color rgb="FFFF0000"/>
      <name val="Calibri"/>
      <family val="2"/>
      <scheme val="minor"/>
    </font>
    <font>
      <sz val="7"/>
      <color rgb="FFFF0000"/>
      <name val="Calibri"/>
      <family val="2"/>
      <scheme val="minor"/>
    </font>
    <font>
      <sz val="7"/>
      <color rgb="FF7030A0"/>
      <name val="Calibri"/>
      <family val="2"/>
      <scheme val="minor"/>
    </font>
    <font>
      <strike/>
      <sz val="8"/>
      <color rgb="FFFF0000"/>
      <name val="Calibri"/>
      <family val="2"/>
      <scheme val="minor"/>
    </font>
    <font>
      <sz val="8"/>
      <name val="Calibri"/>
      <family val="2"/>
      <scheme val="minor"/>
    </font>
  </fonts>
  <fills count="28">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0"/>
        <bgColor rgb="FFFFFFFF"/>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rgb="FF8EA9DB"/>
        <bgColor rgb="FF000000"/>
      </patternFill>
    </fill>
    <fill>
      <patternFill patternType="solid">
        <fgColor theme="9" tint="0.59999389629810485"/>
        <bgColor rgb="FFFFFFFF"/>
      </patternFill>
    </fill>
    <fill>
      <patternFill patternType="solid">
        <fgColor rgb="FF00B0F0"/>
        <bgColor rgb="FFFFFFFF"/>
      </patternFill>
    </fill>
    <fill>
      <patternFill patternType="solid">
        <fgColor rgb="FF00B0F0"/>
        <bgColor indexed="64"/>
      </patternFill>
    </fill>
    <fill>
      <patternFill patternType="solid">
        <fgColor rgb="FFB4C6E7"/>
        <bgColor rgb="FF000000"/>
      </patternFill>
    </fill>
    <fill>
      <patternFill patternType="solid">
        <fgColor theme="0" tint="-0.14999847407452621"/>
        <bgColor indexed="64"/>
      </patternFill>
    </fill>
    <fill>
      <patternFill patternType="solid">
        <fgColor rgb="FFEFF9FE"/>
        <bgColor indexed="64"/>
      </patternFill>
    </fill>
    <fill>
      <patternFill patternType="solid">
        <fgColor rgb="FFFFFF00"/>
        <bgColor indexed="64"/>
      </patternFill>
    </fill>
  </fills>
  <borders count="29">
    <border>
      <start/>
      <end/>
      <top/>
      <bottom/>
      <diagonal/>
    </border>
    <border>
      <start style="double">
        <color theme="4" tint="-0.24994659260841701"/>
      </start>
      <end/>
      <top style="double">
        <color theme="4" tint="-0.24994659260841701"/>
      </top>
      <bottom/>
      <diagonal/>
    </border>
    <border>
      <start/>
      <end/>
      <top style="double">
        <color theme="4" tint="-0.24994659260841701"/>
      </top>
      <bottom/>
      <diagonal/>
    </border>
    <border>
      <start/>
      <end style="double">
        <color theme="4" tint="-0.24994659260841701"/>
      </end>
      <top style="double">
        <color theme="4" tint="-0.24994659260841701"/>
      </top>
      <bottom/>
      <diagonal/>
    </border>
    <border>
      <start style="double">
        <color theme="4" tint="-0.24994659260841701"/>
      </start>
      <end/>
      <top/>
      <bottom/>
      <diagonal/>
    </border>
    <border>
      <start/>
      <end style="double">
        <color theme="4" tint="-0.24994659260841701"/>
      </end>
      <top/>
      <bottom/>
      <diagonal/>
    </border>
    <border>
      <start style="double">
        <color theme="4" tint="-0.24994659260841701"/>
      </start>
      <end/>
      <top/>
      <bottom style="double">
        <color theme="4" tint="-0.24994659260841701"/>
      </bottom>
      <diagonal/>
    </border>
    <border>
      <start/>
      <end/>
      <top/>
      <bottom style="double">
        <color theme="4" tint="-0.24994659260841701"/>
      </bottom>
      <diagonal/>
    </border>
    <border>
      <start/>
      <end style="double">
        <color theme="4" tint="-0.24994659260841701"/>
      </end>
      <top/>
      <bottom style="double">
        <color theme="4" tint="-0.24994659260841701"/>
      </bottom>
      <diagonal/>
    </border>
    <border>
      <start style="medium">
        <color rgb="FF00B0F0"/>
      </start>
      <end style="medium">
        <color rgb="FF00B0F0"/>
      </end>
      <top style="thin">
        <color rgb="FF00B0F0"/>
      </top>
      <bottom style="thin">
        <color rgb="FF00B0F0"/>
      </bottom>
      <diagonal/>
    </border>
    <border>
      <start style="medium">
        <color rgb="FF00B0F0"/>
      </start>
      <end style="medium">
        <color rgb="FF00B0F0"/>
      </end>
      <top style="thin">
        <color rgb="FF00B0F0"/>
      </top>
      <bottom style="medium">
        <color rgb="FF00B0F0"/>
      </bottom>
      <diagonal/>
    </border>
    <border>
      <start style="medium">
        <color rgb="FF00B0F0"/>
      </start>
      <end style="medium">
        <color rgb="FF00B0F0"/>
      </end>
      <top style="medium">
        <color rgb="FF00B0F0"/>
      </top>
      <bottom style="dashed">
        <color rgb="FF00B0F0"/>
      </bottom>
      <diagonal/>
    </border>
    <border>
      <start style="medium">
        <color rgb="FF00B0F0"/>
      </start>
      <end style="medium">
        <color rgb="FF00B0F0"/>
      </end>
      <top style="dashed">
        <color rgb="FF00B0F0"/>
      </top>
      <bottom style="dashed">
        <color rgb="FF00B0F0"/>
      </bottom>
      <diagonal/>
    </border>
    <border>
      <start style="medium">
        <color rgb="FF00B0F0"/>
      </start>
      <end style="medium">
        <color rgb="FF00B0F0"/>
      </end>
      <top style="dashed">
        <color rgb="FF00B0F0"/>
      </top>
      <bottom style="medium">
        <color rgb="FF00B0F0"/>
      </bottom>
      <diagonal/>
    </border>
    <border>
      <start style="medium">
        <color rgb="FF00B0F0"/>
      </start>
      <end style="medium">
        <color rgb="FF00B0F0"/>
      </end>
      <top style="medium">
        <color rgb="FF00B0F0"/>
      </top>
      <bottom style="thin">
        <color rgb="FF00B0F0"/>
      </bottom>
      <diagonal/>
    </border>
    <border>
      <start style="thin">
        <color indexed="64"/>
      </start>
      <end style="thin">
        <color indexed="64"/>
      </end>
      <top style="thin">
        <color indexed="64"/>
      </top>
      <bottom style="thin">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diagonal/>
    </border>
    <border>
      <start style="thin">
        <color indexed="64"/>
      </start>
      <end style="thin">
        <color indexed="64"/>
      </end>
      <top style="thin">
        <color indexed="64"/>
      </top>
      <bottom/>
      <diagonal/>
    </border>
    <border>
      <start style="thin">
        <color indexed="64"/>
      </start>
      <end style="medium">
        <color indexed="64"/>
      </end>
      <top style="thin">
        <color indexed="64"/>
      </top>
      <bottom/>
      <diagonal/>
    </border>
    <border>
      <start style="thin">
        <color indexed="64"/>
      </start>
      <end style="thin">
        <color indexed="64"/>
      </end>
      <top/>
      <bottom/>
      <diagonal/>
    </border>
    <border>
      <start style="medium">
        <color theme="4"/>
      </start>
      <end style="medium">
        <color theme="4"/>
      </end>
      <top style="medium">
        <color theme="4"/>
      </top>
      <bottom style="medium">
        <color theme="4"/>
      </bottom>
      <diagonal/>
    </border>
    <border>
      <start style="medium">
        <color theme="4"/>
      </start>
      <end/>
      <top style="medium">
        <color theme="4"/>
      </top>
      <bottom style="medium">
        <color theme="4"/>
      </bottom>
      <diagonal/>
    </border>
    <border>
      <start/>
      <end/>
      <top style="medium">
        <color theme="4"/>
      </top>
      <bottom style="medium">
        <color theme="4"/>
      </bottom>
      <diagonal/>
    </border>
    <border>
      <start/>
      <end style="medium">
        <color theme="4"/>
      </end>
      <top style="medium">
        <color theme="4"/>
      </top>
      <bottom style="medium">
        <color theme="4"/>
      </bottom>
      <diagonal/>
    </border>
    <border>
      <start style="dashed">
        <color theme="3"/>
      </start>
      <end/>
      <top style="dashed">
        <color theme="3"/>
      </top>
      <bottom style="dashed">
        <color theme="3"/>
      </bottom>
      <diagonal/>
    </border>
    <border>
      <start/>
      <end style="dashed">
        <color theme="3"/>
      </end>
      <top style="dashed">
        <color theme="3"/>
      </top>
      <bottom style="dashed">
        <color theme="3"/>
      </bottom>
      <diagonal/>
    </border>
  </borders>
  <cellStyleXfs count="3">
    <xf numFmtId="0" fontId="0" fillId="0" borderId="0"/>
    <xf numFmtId="0" fontId="2" fillId="0" borderId="0"/>
    <xf numFmtId="9" fontId="1" fillId="0" borderId="0" applyFont="0" applyFill="0" applyBorder="0" applyAlignment="0" applyProtection="0"/>
  </cellStyleXfs>
  <cellXfs count="119">
    <xf numFmtId="0" fontId="0" fillId="0" borderId="0" xfId="0"/>
    <xf numFmtId="0" fontId="0" fillId="5" borderId="0" xfId="0" applyFill="1"/>
    <xf numFmtId="0" fontId="3" fillId="5" borderId="0" xfId="0" applyFont="1" applyFill="1"/>
    <xf numFmtId="0" fontId="1" fillId="5" borderId="0" xfId="0" applyFont="1" applyFill="1"/>
    <xf numFmtId="0" fontId="3" fillId="5" borderId="4" xfId="0" applyFont="1" applyFill="1" applyBorder="1"/>
    <xf numFmtId="0" fontId="3" fillId="5" borderId="5" xfId="0" applyFont="1" applyFill="1" applyBorder="1"/>
    <xf numFmtId="0" fontId="3" fillId="5" borderId="1" xfId="0" applyFont="1" applyFill="1" applyBorder="1"/>
    <xf numFmtId="0" fontId="3" fillId="5" borderId="2" xfId="0" applyFont="1" applyFill="1" applyBorder="1"/>
    <xf numFmtId="0" fontId="3" fillId="5" borderId="3" xfId="0" applyFont="1" applyFill="1" applyBorder="1"/>
    <xf numFmtId="0" fontId="3" fillId="5" borderId="6" xfId="0" applyFont="1" applyFill="1" applyBorder="1"/>
    <xf numFmtId="0" fontId="3" fillId="5" borderId="7" xfId="0" applyFont="1" applyFill="1" applyBorder="1"/>
    <xf numFmtId="0" fontId="3" fillId="5" borderId="8" xfId="0" applyFont="1" applyFill="1" applyBorder="1"/>
    <xf numFmtId="0" fontId="4" fillId="14" borderId="0" xfId="1" applyFont="1" applyFill="1" applyAlignment="1">
      <alignment horizontal="left" indent="1"/>
    </xf>
    <xf numFmtId="0" fontId="4" fillId="13" borderId="0" xfId="1" applyFont="1" applyFill="1" applyAlignment="1">
      <alignment horizontal="left" indent="1"/>
    </xf>
    <xf numFmtId="0" fontId="5" fillId="5" borderId="0" xfId="0" applyFont="1" applyFill="1" applyAlignment="1">
      <alignment horizontal="left" vertical="top" wrapText="1"/>
    </xf>
    <xf numFmtId="0" fontId="5" fillId="15" borderId="0" xfId="0" quotePrefix="1" applyFont="1" applyFill="1" applyAlignment="1">
      <alignment horizontal="left" vertical="top" wrapText="1"/>
    </xf>
    <xf numFmtId="0" fontId="7" fillId="15" borderId="0" xfId="0" quotePrefix="1" applyFont="1" applyFill="1" applyAlignment="1">
      <alignment horizontal="left" vertical="top" wrapText="1"/>
    </xf>
    <xf numFmtId="0" fontId="5" fillId="10" borderId="0" xfId="0" quotePrefix="1" applyFont="1" applyFill="1" applyAlignment="1">
      <alignment horizontal="left" vertical="top" wrapText="1"/>
    </xf>
    <xf numFmtId="0" fontId="8" fillId="5" borderId="0" xfId="0" applyFont="1" applyFill="1" applyAlignment="1">
      <alignment horizontal="left" vertical="top"/>
    </xf>
    <xf numFmtId="0" fontId="8" fillId="5" borderId="0" xfId="0" applyFont="1" applyFill="1" applyAlignment="1">
      <alignment horizontal="left" vertical="top" wrapText="1"/>
    </xf>
    <xf numFmtId="0" fontId="10" fillId="2" borderId="0" xfId="0" applyFont="1" applyFill="1" applyAlignment="1">
      <alignment horizontal="left" vertical="top"/>
    </xf>
    <xf numFmtId="0" fontId="8" fillId="15" borderId="0" xfId="0" quotePrefix="1" applyFont="1" applyFill="1" applyAlignment="1">
      <alignment horizontal="left" vertical="top" wrapText="1"/>
    </xf>
    <xf numFmtId="0" fontId="10" fillId="8" borderId="0" xfId="0" quotePrefix="1" applyFont="1" applyFill="1" applyAlignment="1">
      <alignment horizontal="left" vertical="top" wrapText="1"/>
    </xf>
    <xf numFmtId="0" fontId="10" fillId="15" borderId="0" xfId="0" quotePrefix="1" applyFont="1" applyFill="1" applyAlignment="1">
      <alignment horizontal="left" vertical="top" wrapText="1"/>
    </xf>
    <xf numFmtId="0" fontId="10" fillId="9" borderId="0" xfId="0" applyFont="1" applyFill="1" applyAlignment="1">
      <alignment horizontal="left" vertical="top"/>
    </xf>
    <xf numFmtId="0" fontId="8" fillId="10" borderId="0" xfId="0" quotePrefix="1" applyFont="1" applyFill="1" applyAlignment="1">
      <alignment horizontal="left" vertical="top" wrapText="1"/>
    </xf>
    <xf numFmtId="0" fontId="7" fillId="2" borderId="0" xfId="0" applyFont="1" applyFill="1" applyAlignment="1">
      <alignment horizontal="left" vertical="top" wrapText="1"/>
    </xf>
    <xf numFmtId="0" fontId="7" fillId="9" borderId="0" xfId="0" applyFont="1" applyFill="1" applyAlignment="1">
      <alignment horizontal="left" vertical="top" wrapText="1"/>
    </xf>
    <xf numFmtId="0" fontId="4" fillId="5" borderId="0" xfId="0" applyFont="1" applyFill="1"/>
    <xf numFmtId="0" fontId="11" fillId="13" borderId="0" xfId="1" applyFont="1" applyFill="1"/>
    <xf numFmtId="0" fontId="4" fillId="5" borderId="0" xfId="0" applyFont="1" applyFill="1" applyAlignment="1">
      <alignment horizontal="left" indent="1"/>
    </xf>
    <xf numFmtId="0" fontId="8" fillId="5" borderId="0" xfId="0" quotePrefix="1" applyFont="1" applyFill="1" applyAlignment="1">
      <alignment horizontal="left" vertical="top" wrapText="1"/>
    </xf>
    <xf numFmtId="0" fontId="10" fillId="5" borderId="0" xfId="0" quotePrefix="1" applyFont="1" applyFill="1" applyAlignment="1">
      <alignment horizontal="left" vertical="top" wrapText="1"/>
    </xf>
    <xf numFmtId="0" fontId="8" fillId="7" borderId="0" xfId="0" quotePrefix="1" applyFont="1" applyFill="1" applyAlignment="1">
      <alignment horizontal="left" vertical="top" wrapText="1"/>
    </xf>
    <xf numFmtId="0" fontId="10" fillId="7" borderId="0" xfId="0" quotePrefix="1" applyFont="1" applyFill="1" applyAlignment="1">
      <alignment horizontal="left" vertical="top" wrapText="1"/>
    </xf>
    <xf numFmtId="0" fontId="8" fillId="17" borderId="0" xfId="0" applyFont="1" applyFill="1" applyAlignment="1">
      <alignment horizontal="left" vertical="top" wrapText="1"/>
    </xf>
    <xf numFmtId="0" fontId="8" fillId="8" borderId="0" xfId="0" quotePrefix="1" applyFont="1" applyFill="1" applyAlignment="1">
      <alignment horizontal="left" vertical="top" wrapText="1"/>
    </xf>
    <xf numFmtId="0" fontId="7" fillId="7" borderId="0" xfId="0" applyFont="1" applyFill="1" applyAlignment="1">
      <alignment horizontal="left" vertical="top" wrapText="1"/>
    </xf>
    <xf numFmtId="0" fontId="10" fillId="5" borderId="0" xfId="0" applyFont="1" applyFill="1" applyAlignment="1">
      <alignment horizontal="left" vertical="top" wrapText="1"/>
    </xf>
    <xf numFmtId="0" fontId="0" fillId="0" borderId="0" xfId="0" applyAlignment="1">
      <alignment wrapText="1"/>
    </xf>
    <xf numFmtId="0" fontId="10" fillId="11" borderId="11" xfId="0" applyFont="1" applyFill="1" applyBorder="1" applyAlignment="1">
      <alignment horizontal="left" vertical="top" wrapText="1"/>
    </xf>
    <xf numFmtId="0" fontId="8" fillId="12" borderId="12" xfId="0" applyFont="1" applyFill="1" applyBorder="1" applyAlignment="1">
      <alignment horizontal="left" vertical="top"/>
    </xf>
    <xf numFmtId="0" fontId="8" fillId="12" borderId="12" xfId="0" applyFont="1" applyFill="1" applyBorder="1" applyAlignment="1">
      <alignment vertical="top" wrapText="1"/>
    </xf>
    <xf numFmtId="0" fontId="8" fillId="12" borderId="12" xfId="0" applyFont="1" applyFill="1" applyBorder="1" applyAlignment="1">
      <alignment horizontal="left" vertical="top" wrapText="1"/>
    </xf>
    <xf numFmtId="0" fontId="8" fillId="12" borderId="13" xfId="0" applyFont="1" applyFill="1" applyBorder="1" applyAlignment="1">
      <alignment horizontal="left" vertical="top"/>
    </xf>
    <xf numFmtId="0" fontId="10" fillId="11" borderId="14" xfId="0" applyFont="1" applyFill="1" applyBorder="1" applyAlignment="1">
      <alignment horizontal="left" vertical="top" wrapText="1"/>
    </xf>
    <xf numFmtId="0" fontId="7" fillId="5" borderId="0" xfId="0" applyFont="1" applyFill="1" applyAlignment="1">
      <alignment horizontal="left" vertical="top" wrapText="1"/>
    </xf>
    <xf numFmtId="0" fontId="5" fillId="8" borderId="0" xfId="0" quotePrefix="1" applyFont="1" applyFill="1" applyAlignment="1">
      <alignment horizontal="left" vertical="top" wrapText="1"/>
    </xf>
    <xf numFmtId="0" fontId="10" fillId="5" borderId="0" xfId="0" applyFont="1" applyFill="1" applyAlignment="1">
      <alignment horizontal="left" vertical="top"/>
    </xf>
    <xf numFmtId="0" fontId="14" fillId="19" borderId="19" xfId="0" applyFont="1" applyFill="1" applyBorder="1"/>
    <xf numFmtId="0" fontId="14" fillId="19" borderId="20" xfId="0" applyFont="1" applyFill="1" applyBorder="1"/>
    <xf numFmtId="0" fontId="14" fillId="19" borderId="21" xfId="0" applyFont="1" applyFill="1" applyBorder="1"/>
    <xf numFmtId="0" fontId="0" fillId="0" borderId="15" xfId="0" applyBorder="1"/>
    <xf numFmtId="0" fontId="10" fillId="7" borderId="0" xfId="0" quotePrefix="1" applyFont="1" applyFill="1" applyAlignment="1">
      <alignment horizontal="center" vertical="top" wrapText="1"/>
    </xf>
    <xf numFmtId="0" fontId="8" fillId="15" borderId="0" xfId="0" quotePrefix="1" applyFont="1" applyFill="1" applyAlignment="1">
      <alignment horizontal="center" vertical="top" wrapText="1"/>
    </xf>
    <xf numFmtId="0" fontId="10" fillId="8" borderId="0" xfId="0" quotePrefix="1" applyFont="1" applyFill="1" applyAlignment="1">
      <alignment horizontal="center" vertical="top" wrapText="1"/>
    </xf>
    <xf numFmtId="0" fontId="15" fillId="20" borderId="0" xfId="0" applyFont="1" applyFill="1" applyAlignment="1">
      <alignment horizontal="center" vertical="top" wrapText="1"/>
    </xf>
    <xf numFmtId="0" fontId="11" fillId="21" borderId="0" xfId="1" applyFont="1" applyFill="1"/>
    <xf numFmtId="0" fontId="11" fillId="22" borderId="0" xfId="1" applyFont="1" applyFill="1"/>
    <xf numFmtId="0" fontId="0" fillId="11" borderId="15" xfId="0" applyFill="1" applyBorder="1"/>
    <xf numFmtId="0" fontId="12" fillId="5" borderId="15" xfId="0" applyFont="1" applyFill="1" applyBorder="1" applyAlignment="1">
      <alignment vertical="center"/>
    </xf>
    <xf numFmtId="0" fontId="0" fillId="23" borderId="15" xfId="0" applyFill="1" applyBorder="1"/>
    <xf numFmtId="0" fontId="12" fillId="5" borderId="0" xfId="0" applyFont="1" applyFill="1" applyAlignment="1">
      <alignment vertical="center"/>
    </xf>
    <xf numFmtId="9" fontId="0" fillId="0" borderId="0" xfId="2" applyFont="1" applyAlignment="1">
      <alignment wrapText="1"/>
    </xf>
    <xf numFmtId="0" fontId="12" fillId="0" borderId="15" xfId="0" applyFont="1" applyBorder="1" applyAlignment="1">
      <alignment wrapText="1"/>
    </xf>
    <xf numFmtId="0" fontId="0" fillId="0" borderId="15" xfId="0" applyBorder="1" applyAlignment="1">
      <alignment wrapText="1"/>
    </xf>
    <xf numFmtId="0" fontId="0" fillId="0" borderId="15" xfId="0" applyBorder="1" applyAlignment="1">
      <alignment horizontal="left" wrapText="1" indent="1"/>
    </xf>
    <xf numFmtId="0" fontId="16" fillId="24" borderId="0" xfId="0" applyFont="1" applyFill="1" applyAlignment="1">
      <alignment horizontal="left" vertical="top" wrapText="1"/>
    </xf>
    <xf numFmtId="0" fontId="17" fillId="11" borderId="0" xfId="0" applyFont="1" applyFill="1"/>
    <xf numFmtId="0" fontId="8" fillId="12" borderId="13" xfId="0" applyFont="1" applyFill="1" applyBorder="1" applyAlignment="1">
      <alignment horizontal="left" vertical="top" wrapText="1"/>
    </xf>
    <xf numFmtId="0" fontId="0" fillId="0" borderId="22" xfId="0" applyBorder="1"/>
    <xf numFmtId="0" fontId="18" fillId="19" borderId="0" xfId="0" applyFont="1" applyFill="1"/>
    <xf numFmtId="0" fontId="0" fillId="8" borderId="0" xfId="0" applyFill="1"/>
    <xf numFmtId="0" fontId="19" fillId="19" borderId="0" xfId="0" applyFont="1" applyFill="1"/>
    <xf numFmtId="0" fontId="22" fillId="5" borderId="0" xfId="0" applyFont="1" applyFill="1"/>
    <xf numFmtId="0" fontId="23" fillId="19" borderId="23" xfId="0" applyFont="1" applyFill="1" applyBorder="1" applyAlignment="1">
      <alignment horizontal="center" vertical="center" wrapText="1"/>
    </xf>
    <xf numFmtId="0" fontId="10" fillId="3" borderId="0" xfId="0" applyFont="1" applyFill="1" applyAlignment="1">
      <alignment horizontal="left" vertical="top"/>
    </xf>
    <xf numFmtId="0" fontId="8" fillId="4" borderId="0" xfId="0" applyFont="1" applyFill="1" applyAlignment="1">
      <alignment horizontal="left" vertical="top" wrapText="1"/>
    </xf>
    <xf numFmtId="0" fontId="8" fillId="6" borderId="0" xfId="0" quotePrefix="1" applyFont="1" applyFill="1" applyAlignment="1">
      <alignment horizontal="left" vertical="top" wrapText="1"/>
    </xf>
    <xf numFmtId="0" fontId="5" fillId="6" borderId="0" xfId="0" quotePrefix="1" applyFont="1" applyFill="1" applyAlignment="1">
      <alignment horizontal="left" vertical="top" wrapText="1"/>
    </xf>
    <xf numFmtId="0" fontId="7" fillId="3" borderId="0" xfId="0" applyFont="1" applyFill="1" applyAlignment="1">
      <alignment horizontal="left" vertical="top" wrapText="1"/>
    </xf>
    <xf numFmtId="0" fontId="10" fillId="7" borderId="0" xfId="0" applyFont="1" applyFill="1" applyAlignment="1">
      <alignment horizontal="left" vertical="top"/>
    </xf>
    <xf numFmtId="0" fontId="9" fillId="16" borderId="0" xfId="0" applyFont="1" applyFill="1" applyAlignment="1">
      <alignment horizontal="left" vertical="top"/>
    </xf>
    <xf numFmtId="0" fontId="5" fillId="4" borderId="0" xfId="0" applyFont="1" applyFill="1" applyAlignment="1">
      <alignment horizontal="left" vertical="top" wrapText="1"/>
    </xf>
    <xf numFmtId="0" fontId="6" fillId="16" borderId="0" xfId="0" applyFont="1" applyFill="1" applyAlignment="1">
      <alignment horizontal="left" vertical="top" wrapText="1"/>
    </xf>
    <xf numFmtId="0" fontId="24" fillId="18" borderId="0" xfId="0" applyFont="1" applyFill="1"/>
    <xf numFmtId="0" fontId="0" fillId="5" borderId="15" xfId="0" applyFill="1" applyBorder="1"/>
    <xf numFmtId="0" fontId="8" fillId="27" borderId="0" xfId="0" quotePrefix="1" applyFont="1" applyFill="1" applyAlignment="1">
      <alignment horizontal="left" vertical="top" wrapText="1"/>
    </xf>
    <xf numFmtId="0" fontId="25" fillId="5" borderId="0" xfId="0" applyFont="1" applyFill="1" applyAlignment="1">
      <alignment horizontal="left" vertical="top"/>
    </xf>
    <xf numFmtId="9" fontId="0" fillId="5" borderId="15" xfId="0" applyNumberFormat="1" applyFill="1" applyBorder="1"/>
    <xf numFmtId="10" fontId="0" fillId="5" borderId="15" xfId="0" applyNumberFormat="1" applyFill="1" applyBorder="1"/>
    <xf numFmtId="9" fontId="8" fillId="15" borderId="0" xfId="0" quotePrefix="1" applyNumberFormat="1" applyFont="1" applyFill="1" applyAlignment="1">
      <alignment horizontal="left" vertical="top" wrapText="1"/>
    </xf>
    <xf numFmtId="9" fontId="8" fillId="8" borderId="0" xfId="0" quotePrefix="1" applyNumberFormat="1" applyFont="1" applyFill="1" applyAlignment="1">
      <alignment horizontal="left" vertical="top" wrapText="1"/>
    </xf>
    <xf numFmtId="0" fontId="26" fillId="8" borderId="0" xfId="0" quotePrefix="1" applyFont="1" applyFill="1" applyAlignment="1">
      <alignment horizontal="left" vertical="top" wrapText="1"/>
    </xf>
    <xf numFmtId="0" fontId="27" fillId="15" borderId="0" xfId="0" quotePrefix="1" applyFont="1" applyFill="1" applyAlignment="1">
      <alignment horizontal="left" vertical="top" wrapText="1"/>
    </xf>
    <xf numFmtId="0" fontId="26" fillId="15" borderId="0" xfId="0" quotePrefix="1" applyFont="1" applyFill="1" applyAlignment="1">
      <alignment horizontal="left" vertical="top" wrapText="1"/>
    </xf>
    <xf numFmtId="0" fontId="25" fillId="15" borderId="0" xfId="0" quotePrefix="1" applyFont="1" applyFill="1" applyAlignment="1">
      <alignment horizontal="left" vertical="top" wrapText="1"/>
    </xf>
    <xf numFmtId="0" fontId="29" fillId="15" borderId="0" xfId="0" quotePrefix="1" applyFont="1" applyFill="1" applyAlignment="1">
      <alignment horizontal="left" vertical="top" wrapText="1"/>
    </xf>
    <xf numFmtId="0" fontId="20" fillId="19" borderId="0" xfId="0" applyFont="1" applyFill="1" applyAlignment="1">
      <alignment horizontal="left"/>
    </xf>
    <xf numFmtId="0" fontId="21" fillId="25" borderId="27" xfId="0" applyFont="1" applyFill="1" applyBorder="1" applyAlignment="1">
      <alignment horizontal="left"/>
    </xf>
    <xf numFmtId="0" fontId="21" fillId="25" borderId="28" xfId="0" applyFont="1" applyFill="1" applyBorder="1" applyAlignment="1">
      <alignment horizontal="left"/>
    </xf>
    <xf numFmtId="0" fontId="21" fillId="26" borderId="24" xfId="0" applyFont="1" applyFill="1" applyBorder="1" applyAlignment="1">
      <alignment horizontal="left" vertical="center"/>
    </xf>
    <xf numFmtId="0" fontId="21" fillId="26" borderId="25" xfId="0" applyFont="1" applyFill="1" applyBorder="1" applyAlignment="1">
      <alignment horizontal="left" vertical="center"/>
    </xf>
    <xf numFmtId="0" fontId="21" fillId="26" borderId="26" xfId="0" applyFont="1" applyFill="1" applyBorder="1" applyAlignment="1">
      <alignment horizontal="left" vertical="center"/>
    </xf>
    <xf numFmtId="0" fontId="8" fillId="12" borderId="9" xfId="0" applyFont="1" applyFill="1" applyBorder="1" applyAlignment="1">
      <alignment horizontal="left" vertical="top" wrapText="1"/>
    </xf>
    <xf numFmtId="0" fontId="8" fillId="12" borderId="10" xfId="0" applyFont="1" applyFill="1" applyBorder="1" applyAlignment="1">
      <alignment horizontal="left" vertical="top" wrapText="1"/>
    </xf>
    <xf numFmtId="0" fontId="8" fillId="6" borderId="0" xfId="0" quotePrefix="1" applyFont="1" applyFill="1" applyAlignment="1">
      <alignment horizontal="left" vertical="top" wrapText="1"/>
    </xf>
    <xf numFmtId="0" fontId="9" fillId="18" borderId="0" xfId="0" applyFont="1" applyFill="1" applyAlignment="1">
      <alignment horizontal="left" vertical="top"/>
    </xf>
    <xf numFmtId="0" fontId="9" fillId="16" borderId="0" xfId="0" applyFont="1" applyFill="1" applyAlignment="1">
      <alignment horizontal="left" vertical="top"/>
    </xf>
    <xf numFmtId="0" fontId="10" fillId="3" borderId="0" xfId="0" applyFont="1" applyFill="1" applyAlignment="1">
      <alignment horizontal="left" vertical="top"/>
    </xf>
    <xf numFmtId="0" fontId="8" fillId="4" borderId="0" xfId="0" applyFont="1" applyFill="1" applyAlignment="1">
      <alignment horizontal="left" vertical="top" wrapText="1"/>
    </xf>
    <xf numFmtId="0" fontId="7" fillId="3" borderId="0" xfId="0" applyFont="1" applyFill="1" applyAlignment="1">
      <alignment horizontal="left" vertical="top" wrapText="1"/>
    </xf>
    <xf numFmtId="0" fontId="5" fillId="4" borderId="0" xfId="0" applyFont="1" applyFill="1" applyAlignment="1">
      <alignment horizontal="left" vertical="top" wrapText="1"/>
    </xf>
    <xf numFmtId="0" fontId="5" fillId="6" borderId="0" xfId="0" quotePrefix="1" applyFont="1" applyFill="1" applyAlignment="1">
      <alignment horizontal="left" vertical="top" wrapText="1"/>
    </xf>
    <xf numFmtId="0" fontId="6" fillId="16" borderId="0" xfId="0" applyFont="1" applyFill="1" applyAlignment="1">
      <alignment horizontal="left" vertical="top" wrapText="1"/>
    </xf>
    <xf numFmtId="0" fontId="10" fillId="7" borderId="0" xfId="0" applyFont="1" applyFill="1" applyAlignment="1">
      <alignment horizontal="left" vertical="top"/>
    </xf>
    <xf numFmtId="0" fontId="14" fillId="19" borderId="16" xfId="0" applyFont="1" applyFill="1" applyBorder="1" applyAlignment="1">
      <alignment horizontal="center"/>
    </xf>
    <xf numFmtId="0" fontId="14" fillId="19" borderId="17" xfId="0" applyFont="1" applyFill="1" applyBorder="1" applyAlignment="1">
      <alignment horizontal="center"/>
    </xf>
    <xf numFmtId="0" fontId="14" fillId="19" borderId="18" xfId="0"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colors>
    <mruColors>
      <color rgb="FFEFF9FE"/>
      <color rgb="FF6F7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calcChain" Target="calcChain.xml"/><Relationship Id="rId3" Type="http://purl.oclc.org/ooxml/officeDocument/relationships/worksheet" Target="worksheets/sheet3.xml"/><Relationship Id="rId21" Type="http://purl.oclc.org/ooxml/officeDocument/relationships/customXml" Target="../customXml/item3.xml"/><Relationship Id="rId7" Type="http://purl.oclc.org/ooxml/officeDocument/relationships/worksheet" Target="worksheets/sheet7.xml"/><Relationship Id="rId12" Type="http://purl.oclc.org/ooxml/officeDocument/relationships/worksheet" Target="worksheets/sheet12.xml"/><Relationship Id="rId17" Type="http://schemas.microsoft.com/office/2017/10/relationships/person" Target="persons/person.xml"/><Relationship Id="rId2" Type="http://purl.oclc.org/ooxml/officeDocument/relationships/worksheet" Target="worksheets/sheet2.xml"/><Relationship Id="rId16" Type="http://purl.oclc.org/ooxml/officeDocument/relationships/sharedStrings" Target="sharedStrings.xml"/><Relationship Id="rId20"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styles" Target="styles.xml"/><Relationship Id="rId10" Type="http://purl.oclc.org/ooxml/officeDocument/relationships/worksheet" Target="worksheets/sheet10.xml"/><Relationship Id="rId19" Type="http://purl.oclc.org/ooxml/officeDocument/relationships/customXml" Target="../customXml/item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theme" Target="theme/theme1.xml"/><Relationship Id="rId22" Type="http://purl.oclc.org/ooxml/officeDocument/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spc="0" baseline="0%">
                <a:solidFill>
                  <a:schemeClr val="bg1"/>
                </a:solidFill>
                <a:latin typeface="+mn-lt"/>
                <a:ea typeface="+mn-ea"/>
                <a:cs typeface="+mn-cs"/>
              </a:defRPr>
            </a:pPr>
            <a:r>
              <a:rPr lang="en-US" sz="1700" b="1">
                <a:solidFill>
                  <a:schemeClr val="bg1"/>
                </a:solidFill>
              </a:rPr>
              <a:t>Supply</a:t>
            </a:r>
            <a:r>
              <a:rPr lang="en-US" sz="1700" b="1" baseline="0%">
                <a:solidFill>
                  <a:schemeClr val="bg1"/>
                </a:solidFill>
              </a:rPr>
              <a:t> Chain Information Systems</a:t>
            </a:r>
            <a:endParaRPr lang="en-US" sz="1700" b="1">
              <a:solidFill>
                <a:schemeClr val="bg1"/>
              </a:solidFill>
            </a:endParaRPr>
          </a:p>
        </c:rich>
      </c:tx>
      <c:overlay val="0"/>
      <c:spPr>
        <a:solidFill>
          <a:schemeClr val="accent1">
            <a:lumMod val="75%"/>
          </a:schemeClr>
        </a:solidFill>
        <a:ln>
          <a:noFill/>
        </a:ln>
        <a:effectLst>
          <a:outerShdw blurRad="50800" dist="38100" dir="2700000" algn="tl" rotWithShape="0">
            <a:prstClr val="black">
              <a:alpha val="40%"/>
            </a:prstClr>
          </a:outerShdw>
        </a:effectLst>
      </c:spPr>
      <c:txPr>
        <a:bodyPr rot="0" spcFirstLastPara="1" vertOverflow="ellipsis" vert="horz" wrap="square" anchor="ctr" anchorCtr="1"/>
        <a:lstStyle/>
        <a:p>
          <a:pPr>
            <a:defRPr sz="1700" b="1" i="0" u="none" strike="noStrike" kern="1200" spc="0" baseline="0%">
              <a:solidFill>
                <a:schemeClr val="bg1"/>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01007556076354E-2"/>
          <c:y val="0.1067069673426066"/>
          <c:w val="0.71597747676013324"/>
          <c:h val="0.76274858713515159"/>
        </c:manualLayout>
      </c:layout>
      <c:bar3DChart>
        <c:barDir val="col"/>
        <c:grouping val="clustered"/>
        <c:varyColors val="0"/>
        <c:ser>
          <c:idx val="0"/>
          <c:order val="0"/>
          <c:tx>
            <c:strRef>
              <c:f>Worksheet!$B$5</c:f>
              <c:strCache>
                <c:ptCount val="1"/>
                <c:pt idx="0">
                  <c:v>Master Data Management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Worksheet!$B$6:$B$9</c:f>
              <c:numCache>
                <c:formatCode>0%</c:formatCode>
                <c:ptCount val="4"/>
                <c:pt idx="0">
                  <c:v>1</c:v>
                </c:pt>
                <c:pt idx="1">
                  <c:v>1</c:v>
                </c:pt>
                <c:pt idx="2">
                  <c:v>0</c:v>
                </c:pt>
                <c:pt idx="3">
                  <c:v>0</c:v>
                </c:pt>
              </c:numCache>
            </c:numRef>
          </c:val>
          <c:extLst>
            <c:ext xmlns:c16="http://schemas.microsoft.com/office/drawing/2014/chart" uri="{C3380CC4-5D6E-409C-BE32-E72D297353CC}">
              <c16:uniqueId val="{00000000-2466-F640-876D-AD450BEFBAEC}"/>
            </c:ext>
          </c:extLst>
        </c:ser>
        <c:ser>
          <c:idx val="1"/>
          <c:order val="1"/>
          <c:tx>
            <c:strRef>
              <c:f>Worksheet!$C$5</c:f>
              <c:strCache>
                <c:ptCount val="1"/>
                <c:pt idx="0">
                  <c:v>Interoperability</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Worksheet!$C$6:$C$9</c:f>
              <c:numCache>
                <c:formatCode>0%</c:formatCode>
                <c:ptCount val="4"/>
                <c:pt idx="0">
                  <c:v>1</c:v>
                </c:pt>
                <c:pt idx="1">
                  <c:v>1</c:v>
                </c:pt>
                <c:pt idx="2">
                  <c:v>1</c:v>
                </c:pt>
                <c:pt idx="3">
                  <c:v>0</c:v>
                </c:pt>
              </c:numCache>
            </c:numRef>
          </c:val>
          <c:extLst>
            <c:ext xmlns:c16="http://schemas.microsoft.com/office/drawing/2014/chart" uri="{C3380CC4-5D6E-409C-BE32-E72D297353CC}">
              <c16:uniqueId val="{00000001-2466-F640-876D-AD450BEFBAEC}"/>
            </c:ext>
          </c:extLst>
        </c:ser>
        <c:ser>
          <c:idx val="2"/>
          <c:order val="2"/>
          <c:tx>
            <c:strRef>
              <c:f>Worksheet!$D$5</c:f>
              <c:strCache>
                <c:ptCount val="1"/>
                <c:pt idx="0">
                  <c:v>Forecasting &amp; Planning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Worksheet!$D$6:$D$9</c:f>
              <c:numCache>
                <c:formatCode>0%</c:formatCode>
                <c:ptCount val="4"/>
                <c:pt idx="0">
                  <c:v>0.86956521739130432</c:v>
                </c:pt>
                <c:pt idx="1">
                  <c:v>0.48275862068965519</c:v>
                </c:pt>
                <c:pt idx="2">
                  <c:v>0.16216216216216217</c:v>
                </c:pt>
                <c:pt idx="3">
                  <c:v>0</c:v>
                </c:pt>
              </c:numCache>
            </c:numRef>
          </c:val>
          <c:extLst>
            <c:ext xmlns:c16="http://schemas.microsoft.com/office/drawing/2014/chart" uri="{C3380CC4-5D6E-409C-BE32-E72D297353CC}">
              <c16:uniqueId val="{00000002-2466-F640-876D-AD450BEFBAEC}"/>
            </c:ext>
          </c:extLst>
        </c:ser>
        <c:ser>
          <c:idx val="3"/>
          <c:order val="3"/>
          <c:tx>
            <c:strRef>
              <c:f>Worksheet!$E$5</c:f>
              <c:strCache>
                <c:ptCount val="1"/>
                <c:pt idx="0">
                  <c:v>Supplier &amp; Contract Management</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Worksheet!$E$6:$E$9</c:f>
              <c:numCache>
                <c:formatCode>0%</c:formatCode>
                <c:ptCount val="4"/>
                <c:pt idx="0">
                  <c:v>0.875</c:v>
                </c:pt>
                <c:pt idx="1">
                  <c:v>7.6923076923076927E-2</c:v>
                </c:pt>
                <c:pt idx="2">
                  <c:v>0</c:v>
                </c:pt>
                <c:pt idx="3">
                  <c:v>0</c:v>
                </c:pt>
              </c:numCache>
            </c:numRef>
          </c:val>
          <c:extLst>
            <c:ext xmlns:c16="http://schemas.microsoft.com/office/drawing/2014/chart" uri="{C3380CC4-5D6E-409C-BE32-E72D297353CC}">
              <c16:uniqueId val="{00000003-2466-F640-876D-AD450BEFBAEC}"/>
            </c:ext>
          </c:extLst>
        </c:ser>
        <c:ser>
          <c:idx val="4"/>
          <c:order val="4"/>
          <c:tx>
            <c:strRef>
              <c:f>Worksheet!$F$5</c:f>
              <c:strCache>
                <c:ptCount val="1"/>
                <c:pt idx="0">
                  <c:v>Procurement</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Worksheet!$F$6:$F$9</c:f>
              <c:numCache>
                <c:formatCode>0%</c:formatCode>
                <c:ptCount val="4"/>
                <c:pt idx="0">
                  <c:v>0.25</c:v>
                </c:pt>
                <c:pt idx="1">
                  <c:v>0.2</c:v>
                </c:pt>
                <c:pt idx="2">
                  <c:v>0</c:v>
                </c:pt>
                <c:pt idx="3">
                  <c:v>0</c:v>
                </c:pt>
              </c:numCache>
            </c:numRef>
          </c:val>
          <c:extLst>
            <c:ext xmlns:c16="http://schemas.microsoft.com/office/drawing/2014/chart" uri="{C3380CC4-5D6E-409C-BE32-E72D297353CC}">
              <c16:uniqueId val="{00000004-2466-F640-876D-AD450BEFBAEC}"/>
            </c:ext>
          </c:extLst>
        </c:ser>
        <c:ser>
          <c:idx val="5"/>
          <c:order val="5"/>
          <c:tx>
            <c:strRef>
              <c:f>Worksheet!$G$5</c:f>
              <c:strCache>
                <c:ptCount val="1"/>
                <c:pt idx="0">
                  <c:v>Order Management</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Worksheet!$G$6:$G$9</c:f>
              <c:numCache>
                <c:formatCode>0%</c:formatCode>
                <c:ptCount val="4"/>
                <c:pt idx="0">
                  <c:v>1</c:v>
                </c:pt>
                <c:pt idx="1">
                  <c:v>0.5714285714285714</c:v>
                </c:pt>
                <c:pt idx="2">
                  <c:v>0.33333333333333331</c:v>
                </c:pt>
                <c:pt idx="3">
                  <c:v>0</c:v>
                </c:pt>
              </c:numCache>
            </c:numRef>
          </c:val>
          <c:extLst>
            <c:ext xmlns:c16="http://schemas.microsoft.com/office/drawing/2014/chart" uri="{C3380CC4-5D6E-409C-BE32-E72D297353CC}">
              <c16:uniqueId val="{00000005-2466-F640-876D-AD450BEFBAEC}"/>
            </c:ext>
          </c:extLst>
        </c:ser>
        <c:ser>
          <c:idx val="6"/>
          <c:order val="6"/>
          <c:tx>
            <c:strRef>
              <c:f>Worksheet!$H$5</c:f>
              <c:strCache>
                <c:ptCount val="1"/>
                <c:pt idx="0">
                  <c:v>Warehouse Management</c:v>
                </c:pt>
              </c:strCache>
            </c:strRef>
          </c:tx>
          <c:spPr>
            <a:solidFill>
              <a:schemeClr val="accent1">
                <a:lumMod val="6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Worksheet!$H$6:$H$9</c:f>
              <c:numCache>
                <c:formatCode>0%</c:formatCode>
                <c:ptCount val="4"/>
                <c:pt idx="0">
                  <c:v>1</c:v>
                </c:pt>
                <c:pt idx="1">
                  <c:v>0.58333333333333337</c:v>
                </c:pt>
                <c:pt idx="2">
                  <c:v>0.27272727272727271</c:v>
                </c:pt>
                <c:pt idx="3">
                  <c:v>0.16666666666666666</c:v>
                </c:pt>
              </c:numCache>
            </c:numRef>
          </c:val>
          <c:extLst>
            <c:ext xmlns:c16="http://schemas.microsoft.com/office/drawing/2014/chart" uri="{C3380CC4-5D6E-409C-BE32-E72D297353CC}">
              <c16:uniqueId val="{00000006-2466-F640-876D-AD450BEFBAEC}"/>
            </c:ext>
          </c:extLst>
        </c:ser>
        <c:ser>
          <c:idx val="7"/>
          <c:order val="7"/>
          <c:tx>
            <c:strRef>
              <c:f>Worksheet!$I$5</c:f>
              <c:strCache>
                <c:ptCount val="1"/>
                <c:pt idx="0">
                  <c:v>Transportation Management</c:v>
                </c:pt>
              </c:strCache>
            </c:strRef>
          </c:tx>
          <c:spPr>
            <a:solidFill>
              <a:schemeClr val="accent2">
                <a:lumMod val="6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Worksheet!$I$6:$I$9</c:f>
              <c:numCache>
                <c:formatCode>0%</c:formatCode>
                <c:ptCount val="4"/>
                <c:pt idx="0">
                  <c:v>0</c:v>
                </c:pt>
                <c:pt idx="1">
                  <c:v>0</c:v>
                </c:pt>
                <c:pt idx="2">
                  <c:v>0</c:v>
                </c:pt>
                <c:pt idx="3">
                  <c:v>0</c:v>
                </c:pt>
              </c:numCache>
            </c:numRef>
          </c:val>
          <c:extLst>
            <c:ext xmlns:c16="http://schemas.microsoft.com/office/drawing/2014/chart" uri="{C3380CC4-5D6E-409C-BE32-E72D297353CC}">
              <c16:uniqueId val="{00000007-2466-F640-876D-AD450BEFBAEC}"/>
            </c:ext>
          </c:extLst>
        </c:ser>
        <c:ser>
          <c:idx val="8"/>
          <c:order val="8"/>
          <c:tx>
            <c:strRef>
              <c:f>Worksheet!$J$5</c:f>
              <c:strCache>
                <c:ptCount val="1"/>
                <c:pt idx="0">
                  <c:v>Track and Trace</c:v>
                </c:pt>
              </c:strCache>
            </c:strRef>
          </c:tx>
          <c:spPr>
            <a:solidFill>
              <a:schemeClr val="accent3">
                <a:lumMod val="60%"/>
              </a:schemeClr>
            </a:solidFill>
            <a:ln>
              <a:noFill/>
            </a:ln>
            <a:effectLst/>
            <a:sp3d/>
          </c:spPr>
          <c:invertIfNegative val="0"/>
          <c:cat>
            <c:strRef>
              <c:f>Worksheet!$A$6:$A$9</c:f>
              <c:strCache>
                <c:ptCount val="4"/>
                <c:pt idx="0">
                  <c:v>Level 1</c:v>
                </c:pt>
                <c:pt idx="1">
                  <c:v>Level 2</c:v>
                </c:pt>
                <c:pt idx="2">
                  <c:v>Level 3</c:v>
                </c:pt>
                <c:pt idx="3">
                  <c:v>Level 4</c:v>
                </c:pt>
              </c:strCache>
            </c:strRef>
          </c:cat>
          <c:val>
            <c:numRef>
              <c:f>Worksheet!$J$6:$J$9</c:f>
              <c:numCache>
                <c:formatCode>0%</c:formatCode>
                <c:ptCount val="4"/>
                <c:pt idx="0">
                  <c:v>1</c:v>
                </c:pt>
                <c:pt idx="1">
                  <c:v>1</c:v>
                </c:pt>
                <c:pt idx="2">
                  <c:v>0.2</c:v>
                </c:pt>
                <c:pt idx="3">
                  <c:v>0</c:v>
                </c:pt>
              </c:numCache>
            </c:numRef>
          </c:val>
          <c:extLst>
            <c:ext xmlns:c16="http://schemas.microsoft.com/office/drawing/2014/chart" uri="{C3380CC4-5D6E-409C-BE32-E72D297353CC}">
              <c16:uniqueId val="{00000008-2466-F640-876D-AD450BEFBAEC}"/>
            </c:ext>
          </c:extLst>
        </c:ser>
        <c:dLbls>
          <c:showLegendKey val="0"/>
          <c:showVal val="0"/>
          <c:showCatName val="0"/>
          <c:showSerName val="0"/>
          <c:showPercent val="0"/>
          <c:showBubbleSize val="0"/>
        </c:dLbls>
        <c:gapWidth val="150"/>
        <c:shape val="box"/>
        <c:axId val="527597488"/>
        <c:axId val="547997568"/>
        <c:axId val="0"/>
      </c:bar3DChart>
      <c:catAx>
        <c:axId val="527597488"/>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b="1" u="none"/>
                  <a:t>Maturity Levels</a:t>
                </a:r>
              </a:p>
            </c:rich>
          </c:tx>
          <c:layout>
            <c:manualLayout>
              <c:xMode val="edge"/>
              <c:yMode val="edge"/>
              <c:x val="0.44889065383616439"/>
              <c:y val="0.92944494756279217"/>
            </c:manualLayout>
          </c:layout>
          <c:overlay val="0"/>
          <c:spPr>
            <a:solidFill>
              <a:schemeClr val="accent1">
                <a:lumMod val="40%"/>
                <a:lumOff val="60%"/>
              </a:schemeClr>
            </a:solidFill>
            <a:ln>
              <a:noFill/>
            </a:ln>
            <a:effectLst>
              <a:outerShdw blurRad="50800" dist="38100" dir="2700000" algn="tl" rotWithShape="0">
                <a:prstClr val="black">
                  <a:alpha val="40%"/>
                </a:prstClr>
              </a:outerShdw>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crossAx val="547997568"/>
        <c:crosses val="autoZero"/>
        <c:auto val="1"/>
        <c:lblAlgn val="ctr"/>
        <c:lblOffset val="100"/>
        <c:noMultiLvlLbl val="0"/>
      </c:catAx>
      <c:valAx>
        <c:axId val="547997568"/>
        <c:scaling>
          <c:orientation val="minMax"/>
        </c:scaling>
        <c:delete val="0"/>
        <c:axPos val="l"/>
        <c:majorGridlines>
          <c:spPr>
            <a:ln w="9525" cap="flat" cmpd="sng" algn="ctr">
              <a:solidFill>
                <a:schemeClr val="tx1">
                  <a:lumMod val="15%"/>
                  <a:lumOff val="85%"/>
                </a:schemeClr>
              </a:solidFill>
              <a:round/>
            </a:ln>
            <a:effectLst/>
          </c:spPr>
        </c:majorGridlines>
        <c:minorGridlines>
          <c:spPr>
            <a:ln w="9525" cap="flat" cmpd="sng" algn="ctr">
              <a:no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27597488"/>
        <c:crosses val="autoZero"/>
        <c:crossBetween val="between"/>
      </c:valAx>
      <c:spPr>
        <a:noFill/>
        <a:ln>
          <a:noFill/>
        </a:ln>
        <a:effectLst/>
      </c:spPr>
    </c:plotArea>
    <c:legend>
      <c:legendPos val="r"/>
      <c:layout>
        <c:manualLayout>
          <c:xMode val="edge"/>
          <c:yMode val="edge"/>
          <c:x val="0.79484347328556249"/>
          <c:y val="0.34233374832252744"/>
          <c:w val="0.20033721130879401"/>
          <c:h val="0.60800099497241089"/>
        </c:manualLayout>
      </c:layout>
      <c:overlay val="0"/>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
                  </a:schemeClr>
                </a:outerShdw>
              </a:effectLst>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
        <a:lumOff val="80%"/>
      </a:schemeClr>
    </a:soli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cap="none" spc="0" baseline="0%">
                <a:ln w="0"/>
                <a:solidFill>
                  <a:schemeClr val="bg1"/>
                </a:solidFill>
                <a:effectLst>
                  <a:outerShdw blurRad="38100" dist="25400" dir="5400000" algn="ctr" rotWithShape="0">
                    <a:srgbClr val="6E747A">
                      <a:alpha val="43%"/>
                    </a:srgbClr>
                  </a:outerShdw>
                </a:effectLst>
                <a:latin typeface="+mn-lt"/>
                <a:ea typeface="+mn-ea"/>
                <a:cs typeface="+mn-cs"/>
              </a:defRPr>
            </a:pPr>
            <a:r>
              <a:rPr lang="en-US" sz="1700" b="1" cap="none" spc="0">
                <a:ln w="0"/>
                <a:solidFill>
                  <a:schemeClr val="bg1"/>
                </a:solidFill>
                <a:effectLst>
                  <a:outerShdw blurRad="38100" dist="25400" dir="5400000" algn="ctr" rotWithShape="0">
                    <a:srgbClr val="6E747A">
                      <a:alpha val="43%"/>
                    </a:srgbClr>
                  </a:outerShdw>
                </a:effectLst>
              </a:rPr>
              <a:t>Supply Chain Information Systems Radar</a:t>
            </a:r>
          </a:p>
        </c:rich>
      </c:tx>
      <c:overlay val="0"/>
      <c:spPr>
        <a:solidFill>
          <a:schemeClr val="accent1">
            <a:lumMod val="75%"/>
          </a:schemeClr>
        </a:solidFill>
        <a:ln>
          <a:noFill/>
        </a:ln>
        <a:effectLst>
          <a:outerShdw blurRad="50800" dist="38100" dir="2700000" algn="tl" rotWithShape="0">
            <a:prstClr val="black">
              <a:alpha val="40%"/>
            </a:prstClr>
          </a:outerShdw>
        </a:effectLst>
      </c:spPr>
      <c:txPr>
        <a:bodyPr rot="0" spcFirstLastPara="1" vertOverflow="ellipsis" vert="horz" wrap="square" anchor="ctr" anchorCtr="1"/>
        <a:lstStyle/>
        <a:p>
          <a:pPr>
            <a:defRPr sz="1700" b="1" i="0" u="none" strike="noStrike" kern="1200" cap="none" spc="0" baseline="0%">
              <a:ln w="0"/>
              <a:solidFill>
                <a:schemeClr val="bg1"/>
              </a:solidFill>
              <a:effectLst>
                <a:outerShdw blurRad="38100" dist="25400" dir="5400000" algn="ctr" rotWithShape="0">
                  <a:srgbClr val="6E747A">
                    <a:alpha val="43%"/>
                  </a:srgbClr>
                </a:outerShdw>
              </a:effectLst>
              <a:latin typeface="+mn-lt"/>
              <a:ea typeface="+mn-ea"/>
              <a:cs typeface="+mn-cs"/>
            </a:defRPr>
          </a:pPr>
          <a:endParaRPr lang="en-US"/>
        </a:p>
      </c:txPr>
    </c:title>
    <c:autoTitleDeleted val="0"/>
    <c:plotArea>
      <c:layout>
        <c:manualLayout>
          <c:layoutTarget val="inner"/>
          <c:xMode val="edge"/>
          <c:yMode val="edge"/>
          <c:x val="0.25210368288402124"/>
          <c:y val="0.17836515355663779"/>
          <c:w val="0.49932416875955143"/>
          <c:h val="0.72462604024549049"/>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Worksheet!$A$14:$A$22</c:f>
              <c:strCache>
                <c:ptCount val="9"/>
                <c:pt idx="0">
                  <c:v>Master Data Management</c:v>
                </c:pt>
                <c:pt idx="1">
                  <c:v>Forecasting &amp; Planning</c:v>
                </c:pt>
                <c:pt idx="2">
                  <c:v>Supplier &amp; Contract Management</c:v>
                </c:pt>
                <c:pt idx="3">
                  <c:v>Procurement</c:v>
                </c:pt>
                <c:pt idx="4">
                  <c:v>Order Management</c:v>
                </c:pt>
                <c:pt idx="5">
                  <c:v>Warehouse Management</c:v>
                </c:pt>
                <c:pt idx="6">
                  <c:v>Transportation Management</c:v>
                </c:pt>
                <c:pt idx="7">
                  <c:v>Track &amp; Trace</c:v>
                </c:pt>
                <c:pt idx="8">
                  <c:v>Interoperability</c:v>
                </c:pt>
              </c:strCache>
            </c:strRef>
          </c:cat>
          <c:val>
            <c:numRef>
              <c:f>Worksheet!$B$14:$B$22</c:f>
              <c:numCache>
                <c:formatCode>0%</c:formatCode>
                <c:ptCount val="9"/>
                <c:pt idx="0">
                  <c:v>0.30769230769230771</c:v>
                </c:pt>
                <c:pt idx="1">
                  <c:v>0.36363636363636365</c:v>
                </c:pt>
                <c:pt idx="2">
                  <c:v>0.1951219512195122</c:v>
                </c:pt>
                <c:pt idx="3">
                  <c:v>0.12</c:v>
                </c:pt>
                <c:pt idx="4">
                  <c:v>0.5161290322580645</c:v>
                </c:pt>
                <c:pt idx="5">
                  <c:v>0.5</c:v>
                </c:pt>
                <c:pt idx="6">
                  <c:v>0</c:v>
                </c:pt>
                <c:pt idx="7">
                  <c:v>0.52941176470588236</c:v>
                </c:pt>
                <c:pt idx="8">
                  <c:v>0.875</c:v>
                </c:pt>
              </c:numCache>
            </c:numRef>
          </c:val>
          <c:extLst>
            <c:ext xmlns:c16="http://schemas.microsoft.com/office/drawing/2014/chart" uri="{C3380CC4-5D6E-409C-BE32-E72D297353CC}">
              <c16:uniqueId val="{00000000-EC55-5A40-8BBF-CFD295A2A18B}"/>
            </c:ext>
          </c:extLst>
        </c:ser>
        <c:dLbls>
          <c:showLegendKey val="0"/>
          <c:showVal val="0"/>
          <c:showCatName val="0"/>
          <c:showSerName val="0"/>
          <c:showPercent val="0"/>
          <c:showBubbleSize val="0"/>
        </c:dLbls>
        <c:axId val="1154077471"/>
        <c:axId val="1201684895"/>
      </c:radarChart>
      <c:catAx>
        <c:axId val="1154077471"/>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
                    </a:schemeClr>
                  </a:outerShdw>
                </a:effectLst>
                <a:latin typeface="+mn-lt"/>
                <a:ea typeface="+mn-ea"/>
                <a:cs typeface="+mn-cs"/>
              </a:defRPr>
            </a:pPr>
            <a:endParaRPr lang="en-US"/>
          </a:p>
        </c:txPr>
        <c:crossAx val="1201684895"/>
        <c:crosses val="autoZero"/>
        <c:auto val="1"/>
        <c:lblAlgn val="ctr"/>
        <c:lblOffset val="100"/>
        <c:noMultiLvlLbl val="0"/>
      </c:catAx>
      <c:valAx>
        <c:axId val="1201684895"/>
        <c:scaling>
          <c:orientation val="minMax"/>
        </c:scaling>
        <c:delete val="0"/>
        <c:axPos val="l"/>
        <c:majorGridlines>
          <c:spPr>
            <a:ln w="9525" cap="flat"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1154077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
        <a:lumOff val="80%"/>
      </a:schemeClr>
    </a:soli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86">
  <cs:axisTitle>
    <cs:lnRef idx="0"/>
    <cs:fillRef idx="0"/>
    <cs:effectRef idx="0"/>
    <cs:fontRef idx="minor">
      <a:schemeClr val="tx1"/>
    </cs:fontRef>
    <cs:defRPr sz="1000" kern="1200"/>
  </cs:axisTitle>
  <cs:categoryAxis>
    <cs:lnRef idx="0"/>
    <cs:fillRef idx="0"/>
    <cs:effectRef idx="0"/>
    <cs:fontRef idx="minor">
      <a:schemeClr val="tx1"/>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purl.oclc.org/ooxml/drawingml/main" id="31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purl.oclc.org/ooxml/officeDocument/relationships/chart" Target="../charts/chart2.xml"/><Relationship Id="rId1" Type="http://purl.oclc.org/ooxml/officeDocument/relationships/chart" Target="../charts/chart1.xml"/></Relationships>
</file>

<file path=xl/drawings/drawing1.xml><?xml version="1.0" encoding="utf-8"?>
<xdr:wsDr xmlns:xdr="http://purl.oclc.org/ooxml/drawingml/spreadsheetDrawing" xmlns:a="http://purl.oclc.org/ooxml/drawingml/main">
  <xdr:twoCellAnchor>
    <xdr:from>
      <xdr:col>8</xdr:col>
      <xdr:colOff>715195</xdr:colOff>
      <xdr:row>0</xdr:row>
      <xdr:rowOff>152400</xdr:rowOff>
    </xdr:from>
    <xdr:to>
      <xdr:col>21</xdr:col>
      <xdr:colOff>473895</xdr:colOff>
      <xdr:row>25</xdr:row>
      <xdr:rowOff>127000</xdr:rowOff>
    </xdr:to>
    <xdr:graphicFrame macro="">
      <xdr:nvGraphicFramePr>
        <xdr:cNvPr id="5" name="Chart 4">
          <a:extLst>
            <a:ext uri="{FF2B5EF4-FFF2-40B4-BE49-F238E27FC236}">
              <a16:creationId xmlns:a16="http://schemas.microsoft.com/office/drawing/2014/main" id="{7E99B104-A425-BC4B-8FE9-3E2C23880DA3}"/>
            </a:ext>
          </a:extLst>
        </xdr:cNvPr>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95178</xdr:colOff>
      <xdr:row>0</xdr:row>
      <xdr:rowOff>166670</xdr:rowOff>
    </xdr:from>
    <xdr:to>
      <xdr:col>8</xdr:col>
      <xdr:colOff>666678</xdr:colOff>
      <xdr:row>25</xdr:row>
      <xdr:rowOff>128570</xdr:rowOff>
    </xdr:to>
    <xdr:graphicFrame macro="">
      <xdr:nvGraphicFramePr>
        <xdr:cNvPr id="2" name="Chart 1">
          <a:extLst>
            <a:ext uri="{FF2B5EF4-FFF2-40B4-BE49-F238E27FC236}">
              <a16:creationId xmlns:a16="http://schemas.microsoft.com/office/drawing/2014/main" id="{DCA7FCE3-1449-304E-B4A2-CED3DBFFC8B8}"/>
            </a:ext>
          </a:extLst>
        </xdr:cNvPr>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50800</xdr:colOff>
          <xdr:row>24</xdr:row>
          <xdr:rowOff>203200</xdr:rowOff>
        </xdr:from>
        <xdr:to>
          <xdr:col>10</xdr:col>
          <xdr:colOff>774700</xdr:colOff>
          <xdr:row>27</xdr:row>
          <xdr:rowOff>241300</xdr:rowOff>
        </xdr:to>
        <xdr:sp macro="" textlink="">
          <xdr:nvSpPr>
            <xdr:cNvPr id="2049" name="Comment 4" hidden="1">
              <a:extLst>
                <a:ext uri="{FF2B5EF4-FFF2-40B4-BE49-F238E27FC236}">
                  <a16:creationId xmlns:a16="http://schemas.microsoft.com/office/drawing/2014/main" id="{08988FE8-B9A9-450C-B303-2A936A1B68E8}"/>
                </a:ext>
              </a:extLst>
            </xdr:cNvPr>
            <xdr:cNvSpPr txBox="1">
              <a:spLocks noChangeArrowheads="1"/>
            </xdr:cNvSpPr>
          </xdr:nvSpPr>
          <xdr:spPr bwMode="auto">
            <a:xfrm>
              <a:off x="5080000" y="5048250"/>
              <a:ext cx="1327150" cy="787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mc:Fallback>
  </mc:AlternateContent>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12</xdr:col>
          <xdr:colOff>50800</xdr:colOff>
          <xdr:row>8</xdr:row>
          <xdr:rowOff>241300</xdr:rowOff>
        </xdr:from>
        <xdr:to>
          <xdr:col>15</xdr:col>
          <xdr:colOff>819150</xdr:colOff>
          <xdr:row>11</xdr:row>
          <xdr:rowOff>133350</xdr:rowOff>
        </xdr:to>
        <xdr:sp macro="" textlink="">
          <xdr:nvSpPr>
            <xdr:cNvPr id="3073" name="Comment 4" hidden="1">
              <a:extLst>
                <a:ext uri="{FF2B5EF4-FFF2-40B4-BE49-F238E27FC236}">
                  <a16:creationId xmlns:a16="http://schemas.microsoft.com/office/drawing/2014/main" id="{312D2485-513F-41F4-8F40-F1F5F8F33664}"/>
                </a:ext>
              </a:extLst>
            </xdr:cNvPr>
            <xdr:cNvSpPr txBox="1">
              <a:spLocks noChangeArrowheads="1"/>
            </xdr:cNvSpPr>
          </xdr:nvSpPr>
          <xdr:spPr bwMode="auto">
            <a:xfrm>
              <a:off x="8820150" y="2241550"/>
              <a:ext cx="1320800" cy="7810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mc:Fallback>
  </mc:AlternateContent>
  <mc:AlternateContent xmlns:mc="http://schemas.openxmlformats.org/markup-compatibility/2006">
    <mc:Choice xmlns:v="urn:schemas-microsoft-com:vml" Requires="v"/>
    <mc:Fallback>
      <xdr:twoCellAnchor editAs="absolute">
        <xdr:from>
          <xdr:col>12</xdr:col>
          <xdr:colOff>50800</xdr:colOff>
          <xdr:row>19</xdr:row>
          <xdr:rowOff>127000</xdr:rowOff>
        </xdr:from>
        <xdr:to>
          <xdr:col>15</xdr:col>
          <xdr:colOff>819150</xdr:colOff>
          <xdr:row>21</xdr:row>
          <xdr:rowOff>450850</xdr:rowOff>
        </xdr:to>
        <xdr:sp macro="" textlink="">
          <xdr:nvSpPr>
            <xdr:cNvPr id="3074" name="Comment 6" hidden="1">
              <a:extLst>
                <a:ext uri="{FF2B5EF4-FFF2-40B4-BE49-F238E27FC236}">
                  <a16:creationId xmlns:a16="http://schemas.microsoft.com/office/drawing/2014/main" id="{E6B63EBC-7A73-498F-AF03-AC60211BCA31}"/>
                </a:ext>
              </a:extLst>
            </xdr:cNvPr>
            <xdr:cNvSpPr txBox="1">
              <a:spLocks noChangeArrowheads="1"/>
            </xdr:cNvSpPr>
          </xdr:nvSpPr>
          <xdr:spPr bwMode="auto">
            <a:xfrm>
              <a:off x="8820150" y="4953000"/>
              <a:ext cx="1320800" cy="7810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mc:Fallback>
  </mc:AlternateContent>
</xdr:wsDr>
</file>

<file path=xl/drawings/drawing4.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16</xdr:col>
          <xdr:colOff>0</xdr:colOff>
          <xdr:row>7</xdr:row>
          <xdr:rowOff>469900</xdr:rowOff>
        </xdr:from>
        <xdr:to>
          <xdr:col>20</xdr:col>
          <xdr:colOff>641350</xdr:colOff>
          <xdr:row>9</xdr:row>
          <xdr:rowOff>247650</xdr:rowOff>
        </xdr:to>
        <xdr:sp macro="" textlink="">
          <xdr:nvSpPr>
            <xdr:cNvPr id="4097" name="Comment 3" hidden="1">
              <a:extLst>
                <a:ext uri="{FF2B5EF4-FFF2-40B4-BE49-F238E27FC236}">
                  <a16:creationId xmlns:a16="http://schemas.microsoft.com/office/drawing/2014/main" id="{AE238E56-DC9B-42D6-B11E-86C939CAAD08}"/>
                </a:ext>
              </a:extLst>
            </xdr:cNvPr>
            <xdr:cNvSpPr txBox="1">
              <a:spLocks noChangeArrowheads="1"/>
            </xdr:cNvSpPr>
          </xdr:nvSpPr>
          <xdr:spPr bwMode="auto">
            <a:xfrm>
              <a:off x="12553950" y="1892300"/>
              <a:ext cx="1320800" cy="7810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mc:Fallback>
  </mc:AlternateContent>
</xdr:wsDr>
</file>

<file path=xl/persons/person.xml><?xml version="1.0" encoding="utf-8"?>
<personList xmlns="http://schemas.microsoft.com/office/spreadsheetml/2018/threadedcomments" xmlns:x="http://purl.oclc.org/ooxml/spreadsheetml/main">
  <person displayName="JOE SHOBE" id="{924EF685-B698-4A43-8CD3-29A5FD8FE27A}" userId="S::jgshobe@us.ibm.com::3998fac5-9589-4807-b098-dd4f96105f9b" providerId="AD"/>
</personList>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purl.oclc.org/ooxml/spreadsheetml/main">
  <threadedComment ref="F26" dT="2019-03-18T07:37:44.91" personId="{924EF685-B698-4A43-8CD3-29A5FD8FE27A}" id="{1F596099-34BD-49FA-BC55-C3CDEA326447}">
    <text>Add horizontal plan discussion and resulting capabilities</text>
  </threadedComment>
</ThreadedComments>
</file>

<file path=xl/threadedComments/threadedComment2.xml><?xml version="1.0" encoding="utf-8"?>
<ThreadedComments xmlns="http://schemas.microsoft.com/office/spreadsheetml/2018/threadedcomments" xmlns:x="http://purl.oclc.org/ooxml/spreadsheetml/main">
  <threadedComment ref="K10" dT="2019-03-21T10:43:36.53" personId="{924EF685-B698-4A43-8CD3-29A5FD8FE27A}" id="{5E111A71-92F3-443C-BABC-60646ED60344}">
    <text>This is likely level 3 capability. Level 2 capability would be having a putaway task at all</text>
  </threadedComment>
  <threadedComment ref="K21" dT="2019-03-21T10:51:29.76" personId="{924EF685-B698-4A43-8CD3-29A5FD8FE27A}" id="{590F8C86-0D3E-4461-A80E-A1FE6A3F3589}">
    <text>EDI of outbound shipments not relevant in internal supply chain.</text>
  </threadedComment>
</ThreadedComments>
</file>

<file path=xl/threadedComments/threadedComment3.xml><?xml version="1.0" encoding="utf-8"?>
<ThreadedComments xmlns="http://schemas.microsoft.com/office/spreadsheetml/2018/threadedcomments" xmlns:x="http://purl.oclc.org/ooxml/spreadsheetml/main">
  <threadedComment ref="P9" dT="2019-03-21T10:51:51.58" personId="{924EF685-B698-4A43-8CD3-29A5FD8FE27A}" id="{27143CCF-70BA-4A90-862C-6D80543A784E}">
    <text>Moved from level 2 to level 3</text>
  </threadedComment>
</ThreadedComments>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5.bin"/><Relationship Id="rId5" Type="http://schemas.microsoft.com/office/2017/10/relationships/threadedComment" Target="../threadedComments/threadedComment1.xml"/><Relationship Id="rId4" Type="http://purl.oclc.org/ooxml/officeDocument/relationships/comments" Target="../comments1.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3.xml"/><Relationship Id="rId1" Type="http://purl.oclc.org/ooxml/officeDocument/relationships/printerSettings" Target="../printerSettings/printerSettings9.bin"/><Relationship Id="rId5" Type="http://schemas.microsoft.com/office/2017/10/relationships/threadedComment" Target="../threadedComments/threadedComment2.xml"/><Relationship Id="rId4" Type="http://purl.oclc.org/ooxml/officeDocument/relationships/comments" Target="../comments2.xml"/></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4.xml"/><Relationship Id="rId1" Type="http://purl.oclc.org/ooxml/officeDocument/relationships/printerSettings" Target="../printerSettings/printerSettings12.bin"/><Relationship Id="rId5" Type="http://schemas.microsoft.com/office/2017/10/relationships/threadedComment" Target="../threadedComments/threadedComment3.xml"/><Relationship Id="rId4" Type="http://purl.oclc.org/ooxml/officeDocument/relationships/comments" Target="../comments3.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E09D-0373-BA48-AA2F-3ACA94A62CE1}">
  <dimension ref="A1:G21"/>
  <sheetViews>
    <sheetView workbookViewId="0">
      <selection activeCell="A18" sqref="A18:B18"/>
    </sheetView>
  </sheetViews>
  <sheetFormatPr defaultColWidth="10.83203125" defaultRowHeight="15.5" x14ac:dyDescent="0.35"/>
  <cols>
    <col min="1" max="1" width="30.58203125" style="1" bestFit="1" customWidth="1"/>
    <col min="2" max="2" width="32.83203125" style="1" customWidth="1"/>
    <col min="3" max="4" width="10.83203125" style="1"/>
    <col min="5" max="5" width="10.83203125" style="1" customWidth="1"/>
    <col min="6" max="16384" width="10.83203125" style="1"/>
  </cols>
  <sheetData>
    <row r="1" spans="1:7" s="71" customFormat="1" ht="26" x14ac:dyDescent="0.6">
      <c r="A1" s="98" t="s">
        <v>0</v>
      </c>
      <c r="B1" s="98"/>
      <c r="C1" s="98"/>
      <c r="D1" s="98"/>
      <c r="E1" s="98"/>
      <c r="F1" s="98"/>
      <c r="G1" s="98"/>
    </row>
    <row r="3" spans="1:7" ht="18.5" x14ac:dyDescent="0.45">
      <c r="A3" s="99" t="s">
        <v>1</v>
      </c>
      <c r="B3" s="100"/>
    </row>
    <row r="4" spans="1:7" ht="18.5" x14ac:dyDescent="0.45">
      <c r="A4" s="73" t="s">
        <v>2</v>
      </c>
      <c r="B4" s="72"/>
    </row>
    <row r="5" spans="1:7" ht="18.5" x14ac:dyDescent="0.45">
      <c r="A5" s="73" t="s">
        <v>3</v>
      </c>
      <c r="B5" s="72"/>
      <c r="C5" s="74" t="s">
        <v>4</v>
      </c>
    </row>
    <row r="6" spans="1:7" ht="18.5" x14ac:dyDescent="0.45">
      <c r="A6" s="73" t="s">
        <v>5</v>
      </c>
      <c r="B6" s="72"/>
      <c r="C6" s="74" t="s">
        <v>6</v>
      </c>
    </row>
    <row r="9" spans="1:7" x14ac:dyDescent="0.35">
      <c r="A9" s="1" t="s">
        <v>7</v>
      </c>
    </row>
    <row r="10" spans="1:7" x14ac:dyDescent="0.35">
      <c r="A10" s="1" t="s">
        <v>8</v>
      </c>
    </row>
    <row r="11" spans="1:7" x14ac:dyDescent="0.35">
      <c r="A11" s="1" t="s">
        <v>9</v>
      </c>
    </row>
    <row r="12" spans="1:7" x14ac:dyDescent="0.35">
      <c r="A12" s="1" t="s">
        <v>10</v>
      </c>
    </row>
    <row r="13" spans="1:7" x14ac:dyDescent="0.35">
      <c r="A13" s="1" t="s">
        <v>11</v>
      </c>
    </row>
    <row r="15" spans="1:7" x14ac:dyDescent="0.35">
      <c r="A15" s="85" t="s">
        <v>520</v>
      </c>
      <c r="B15" s="85" t="s">
        <v>522</v>
      </c>
    </row>
    <row r="16" spans="1:7" x14ac:dyDescent="0.35">
      <c r="A16" s="86" t="s">
        <v>526</v>
      </c>
      <c r="B16" s="90">
        <v>0.25</v>
      </c>
    </row>
    <row r="17" spans="1:2" x14ac:dyDescent="0.35">
      <c r="A17" s="86" t="s">
        <v>527</v>
      </c>
      <c r="B17" s="90">
        <v>0.4</v>
      </c>
    </row>
    <row r="18" spans="1:2" x14ac:dyDescent="0.35">
      <c r="A18" s="86" t="s">
        <v>528</v>
      </c>
      <c r="B18" s="90">
        <v>0.6</v>
      </c>
    </row>
    <row r="19" spans="1:2" x14ac:dyDescent="0.35">
      <c r="A19" s="86" t="s">
        <v>521</v>
      </c>
      <c r="B19" s="90">
        <v>0.9</v>
      </c>
    </row>
    <row r="20" spans="1:2" x14ac:dyDescent="0.35">
      <c r="A20" s="86" t="s">
        <v>525</v>
      </c>
      <c r="B20" s="90">
        <v>1</v>
      </c>
    </row>
    <row r="21" spans="1:2" x14ac:dyDescent="0.35">
      <c r="A21" s="86" t="s">
        <v>529</v>
      </c>
      <c r="B21" s="89">
        <v>0</v>
      </c>
    </row>
  </sheetData>
  <mergeCells count="2">
    <mergeCell ref="A1:G1"/>
    <mergeCell ref="A3:B3"/>
  </mergeCells>
  <pageMargins left="0.7" right="0.7" top="0.75" bottom="0.75" header="0.3" footer="0.3"/>
  <pageSetup paperSize="5" orientation="landscape"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36"/>
  <sheetViews>
    <sheetView zoomScale="110" zoomScaleNormal="110" workbookViewId="0">
      <selection activeCell="C2" sqref="C2:E2"/>
    </sheetView>
  </sheetViews>
  <sheetFormatPr defaultColWidth="10.83203125" defaultRowHeight="15.5" x14ac:dyDescent="0.35"/>
  <cols>
    <col min="1" max="1" width="3.5" style="1" customWidth="1"/>
    <col min="2" max="2" width="13.33203125" style="1" customWidth="1"/>
    <col min="3" max="3" width="36.08203125" style="1" customWidth="1"/>
    <col min="4" max="4" width="5.33203125" style="1" customWidth="1"/>
    <col min="5" max="5" width="40.08203125" style="1" customWidth="1"/>
    <col min="6" max="6" width="3.5" style="1" customWidth="1"/>
    <col min="7" max="7" width="34" style="1" customWidth="1"/>
    <col min="8" max="8" width="3.5" style="1" customWidth="1"/>
    <col min="9" max="9" width="9.33203125" style="1" customWidth="1"/>
    <col min="10" max="10" width="1.33203125" style="1" customWidth="1"/>
    <col min="11" max="11" width="8.83203125" style="1" customWidth="1"/>
    <col min="12" max="12" width="0.58203125" style="1" customWidth="1"/>
    <col min="13" max="13" width="45.83203125" style="1" customWidth="1"/>
    <col min="14" max="16384" width="10.83203125" style="1"/>
  </cols>
  <sheetData>
    <row r="1" spans="2:13" ht="9" customHeight="1" thickBot="1" x14ac:dyDescent="0.4"/>
    <row r="2" spans="2:13" ht="37.5" thickBot="1" x14ac:dyDescent="0.4">
      <c r="B2" s="75" t="s">
        <v>1</v>
      </c>
      <c r="C2" s="101" t="str">
        <f>CONCATENATE(Instructions!B4," ",Instructions!B5," - ",Instructions!B6)</f>
        <v xml:space="preserve">  - </v>
      </c>
      <c r="D2" s="102"/>
      <c r="E2" s="103"/>
    </row>
    <row r="3" spans="2:13" ht="11.15" customHeight="1" thickBot="1" x14ac:dyDescent="0.4"/>
    <row r="4" spans="2:13" ht="17.5" thickTop="1" x14ac:dyDescent="0.4">
      <c r="B4" s="6"/>
      <c r="C4" s="7"/>
      <c r="D4" s="7"/>
      <c r="E4" s="7"/>
      <c r="F4" s="7"/>
      <c r="G4" s="7"/>
      <c r="H4" s="7"/>
      <c r="I4" s="8"/>
    </row>
    <row r="5" spans="2:13" ht="19" customHeight="1" x14ac:dyDescent="0.4">
      <c r="B5" s="4"/>
      <c r="C5" s="57" t="s">
        <v>12</v>
      </c>
      <c r="D5" s="2"/>
      <c r="E5" s="68" t="s">
        <v>13</v>
      </c>
      <c r="F5" s="2"/>
      <c r="G5" s="68" t="s">
        <v>14</v>
      </c>
      <c r="H5" s="2"/>
      <c r="I5" s="5"/>
      <c r="K5" s="59"/>
      <c r="M5" s="60" t="s">
        <v>15</v>
      </c>
    </row>
    <row r="6" spans="2:13" ht="17" x14ac:dyDescent="0.4">
      <c r="B6" s="4"/>
      <c r="C6" s="12" t="s">
        <v>16</v>
      </c>
      <c r="D6" s="2"/>
      <c r="E6" s="2"/>
      <c r="F6" s="2"/>
      <c r="G6" s="1" t="s">
        <v>17</v>
      </c>
      <c r="H6" s="2"/>
      <c r="I6" s="5"/>
    </row>
    <row r="7" spans="2:13" ht="17" x14ac:dyDescent="0.4">
      <c r="B7" s="4"/>
      <c r="C7" s="12" t="s">
        <v>18</v>
      </c>
      <c r="D7" s="2"/>
      <c r="E7" s="2"/>
      <c r="F7" s="2"/>
      <c r="G7" s="1" t="s">
        <v>19</v>
      </c>
      <c r="H7" s="2"/>
      <c r="I7" s="5"/>
      <c r="K7" s="61"/>
      <c r="M7" s="60" t="s">
        <v>20</v>
      </c>
    </row>
    <row r="8" spans="2:13" ht="17" x14ac:dyDescent="0.4">
      <c r="B8" s="4"/>
      <c r="C8" s="12" t="s">
        <v>21</v>
      </c>
      <c r="D8" s="2"/>
      <c r="E8" s="2"/>
      <c r="F8" s="2"/>
      <c r="G8" s="1" t="s">
        <v>22</v>
      </c>
      <c r="H8" s="2"/>
      <c r="I8" s="5"/>
      <c r="M8" s="62"/>
    </row>
    <row r="9" spans="2:13" ht="17" x14ac:dyDescent="0.4">
      <c r="B9" s="4"/>
      <c r="C9" s="12"/>
      <c r="D9" s="2"/>
      <c r="E9" s="2"/>
      <c r="F9" s="2"/>
      <c r="H9" s="2"/>
      <c r="I9" s="5"/>
      <c r="M9" s="62"/>
    </row>
    <row r="10" spans="2:13" ht="8.15" customHeight="1" x14ac:dyDescent="0.4">
      <c r="B10" s="4"/>
      <c r="C10" s="2"/>
      <c r="D10" s="2"/>
      <c r="E10" s="2"/>
      <c r="F10" s="2"/>
      <c r="G10" s="2"/>
      <c r="H10" s="2"/>
      <c r="I10" s="5"/>
    </row>
    <row r="11" spans="2:13" ht="12" customHeight="1" x14ac:dyDescent="0.4">
      <c r="B11" s="4"/>
      <c r="C11" s="2"/>
      <c r="D11" s="2"/>
      <c r="E11" s="2"/>
      <c r="F11" s="2"/>
      <c r="G11" s="2"/>
      <c r="H11" s="2"/>
      <c r="I11" s="5"/>
    </row>
    <row r="12" spans="2:13" ht="17" x14ac:dyDescent="0.4">
      <c r="B12" s="4"/>
      <c r="C12" s="58" t="s">
        <v>23</v>
      </c>
      <c r="D12" s="28"/>
      <c r="E12" s="58" t="s">
        <v>24</v>
      </c>
      <c r="F12" s="28"/>
      <c r="G12" s="58" t="s">
        <v>25</v>
      </c>
      <c r="I12" s="5"/>
    </row>
    <row r="13" spans="2:13" ht="17" x14ac:dyDescent="0.4">
      <c r="B13" s="4"/>
      <c r="C13" s="12" t="s">
        <v>26</v>
      </c>
      <c r="D13" s="30"/>
      <c r="E13" s="13" t="s">
        <v>27</v>
      </c>
      <c r="F13" s="28"/>
      <c r="G13" s="13" t="s">
        <v>28</v>
      </c>
      <c r="I13" s="5"/>
    </row>
    <row r="14" spans="2:13" ht="17" x14ac:dyDescent="0.4">
      <c r="B14" s="4"/>
      <c r="C14" s="12" t="s">
        <v>29</v>
      </c>
      <c r="D14" s="30"/>
      <c r="E14" s="13" t="s">
        <v>30</v>
      </c>
      <c r="F14" s="28"/>
      <c r="G14" s="13" t="s">
        <v>31</v>
      </c>
      <c r="I14" s="5"/>
    </row>
    <row r="15" spans="2:13" ht="17" x14ac:dyDescent="0.4">
      <c r="B15" s="4"/>
      <c r="C15" s="12" t="s">
        <v>32</v>
      </c>
      <c r="D15" s="30"/>
      <c r="E15" s="28"/>
      <c r="F15" s="28"/>
      <c r="G15" s="13" t="s">
        <v>33</v>
      </c>
      <c r="I15" s="5"/>
    </row>
    <row r="16" spans="2:13" ht="17" x14ac:dyDescent="0.4">
      <c r="B16" s="4"/>
      <c r="C16" s="28"/>
      <c r="D16" s="30"/>
      <c r="F16" s="28"/>
      <c r="G16" s="29"/>
      <c r="I16" s="5"/>
    </row>
    <row r="17" spans="2:14" ht="17" x14ac:dyDescent="0.4">
      <c r="B17" s="4"/>
      <c r="C17" s="58" t="s">
        <v>34</v>
      </c>
      <c r="D17" s="28"/>
      <c r="E17" s="58" t="s">
        <v>35</v>
      </c>
      <c r="F17" s="28"/>
      <c r="G17" s="58" t="s">
        <v>36</v>
      </c>
      <c r="I17" s="5"/>
    </row>
    <row r="18" spans="2:14" ht="17" x14ac:dyDescent="0.4">
      <c r="B18" s="4"/>
      <c r="C18" s="12" t="s">
        <v>37</v>
      </c>
      <c r="D18" s="28"/>
      <c r="E18" s="13" t="s">
        <v>38</v>
      </c>
      <c r="F18" s="28"/>
      <c r="G18" s="13" t="s">
        <v>39</v>
      </c>
      <c r="I18" s="5"/>
    </row>
    <row r="19" spans="2:14" ht="17" x14ac:dyDescent="0.4">
      <c r="B19" s="4"/>
      <c r="C19" s="12" t="s">
        <v>40</v>
      </c>
      <c r="D19" s="28"/>
      <c r="E19" s="13" t="s">
        <v>41</v>
      </c>
      <c r="F19" s="28"/>
      <c r="G19" s="13" t="s">
        <v>42</v>
      </c>
      <c r="I19" s="5"/>
    </row>
    <row r="20" spans="2:14" ht="17" x14ac:dyDescent="0.4">
      <c r="B20" s="4"/>
      <c r="C20" s="12" t="s">
        <v>43</v>
      </c>
      <c r="D20" s="28"/>
      <c r="E20" s="13" t="s">
        <v>44</v>
      </c>
      <c r="F20" s="28"/>
      <c r="G20" s="13" t="s">
        <v>45</v>
      </c>
      <c r="I20" s="5"/>
    </row>
    <row r="21" spans="2:14" ht="17" x14ac:dyDescent="0.4">
      <c r="B21" s="4"/>
      <c r="C21" s="12" t="s">
        <v>46</v>
      </c>
      <c r="D21" s="28"/>
      <c r="E21" s="13" t="s">
        <v>47</v>
      </c>
      <c r="F21" s="28"/>
      <c r="G21" s="28"/>
      <c r="I21" s="5"/>
    </row>
    <row r="22" spans="2:14" ht="17" x14ac:dyDescent="0.4">
      <c r="B22" s="4"/>
      <c r="C22" s="28"/>
      <c r="D22" s="28"/>
      <c r="E22" s="13" t="s">
        <v>48</v>
      </c>
      <c r="F22" s="28"/>
      <c r="H22" s="28"/>
      <c r="I22" s="5"/>
    </row>
    <row r="23" spans="2:14" ht="17" x14ac:dyDescent="0.4">
      <c r="B23" s="4"/>
      <c r="C23" s="28"/>
      <c r="D23" s="28"/>
      <c r="F23" s="28"/>
      <c r="H23" s="28"/>
      <c r="I23" s="5"/>
      <c r="L23" s="3"/>
      <c r="M23" s="3"/>
      <c r="N23" s="3"/>
    </row>
    <row r="24" spans="2:14" ht="17.5" thickBot="1" x14ac:dyDescent="0.45">
      <c r="B24" s="9"/>
      <c r="C24" s="10"/>
      <c r="D24" s="10"/>
      <c r="E24" s="10"/>
      <c r="F24" s="10"/>
      <c r="G24" s="10"/>
      <c r="H24" s="10"/>
      <c r="I24" s="11"/>
    </row>
    <row r="25" spans="2:14" ht="16" thickTop="1" x14ac:dyDescent="0.35"/>
    <row r="36" spans="3:3" x14ac:dyDescent="0.35">
      <c r="C36" s="1" t="s">
        <v>49</v>
      </c>
    </row>
  </sheetData>
  <mergeCells count="1">
    <mergeCell ref="C2:E2"/>
  </mergeCells>
  <pageMargins left="0.7" right="0.7" top="0.75" bottom="0.75" header="0.3" footer="0.3"/>
  <pageSetup paperSize="5" scale="68" fitToHeight="0" orientation="landscape"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2474-8699-8847-AFCE-9A7D74200D05}">
  <sheetPr>
    <pageSetUpPr fitToPage="1"/>
  </sheetPr>
  <dimension ref="A1"/>
  <sheetViews>
    <sheetView tabSelected="1" zoomScale="63" zoomScaleNormal="63" workbookViewId="0">
      <selection activeCell="M32" sqref="M32"/>
    </sheetView>
  </sheetViews>
  <sheetFormatPr defaultColWidth="10.83203125" defaultRowHeight="15.5" x14ac:dyDescent="0.35"/>
  <cols>
    <col min="1" max="16384" width="10.83203125" style="1"/>
  </cols>
  <sheetData/>
  <pageMargins left="0.7" right="0.7" top="0.75" bottom="0.75" header="0.3" footer="0.3"/>
  <pageSetup paperSize="5" scale="62" fitToHeight="0" orientation="landscape"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3933-AAF8-FD4F-B870-5394937F59E7}">
  <sheetPr>
    <tabColor rgb="FF8EA9DB"/>
    <pageSetUpPr fitToPage="1"/>
  </sheetPr>
  <dimension ref="A1:Z40"/>
  <sheetViews>
    <sheetView zoomScale="74" zoomScaleNormal="74" workbookViewId="0">
      <selection activeCell="K9" sqref="K9"/>
    </sheetView>
  </sheetViews>
  <sheetFormatPr defaultColWidth="10.83203125" defaultRowHeight="10.5" x14ac:dyDescent="0.35"/>
  <cols>
    <col min="1" max="1" width="2.58203125" style="18" customWidth="1"/>
    <col min="2" max="2" width="9.83203125" style="18" customWidth="1"/>
    <col min="3" max="3" width="0.83203125" style="18" customWidth="1"/>
    <col min="4" max="4" width="12" style="18" customWidth="1"/>
    <col min="5" max="5" width="1.08203125" style="18" customWidth="1"/>
    <col min="6" max="6" width="40.58203125" style="18" customWidth="1"/>
    <col min="7" max="7" width="0.58203125" style="18" customWidth="1"/>
    <col min="8" max="8" width="3.5" style="18" bestFit="1" customWidth="1"/>
    <col min="9" max="9" width="3.83203125" style="18" bestFit="1" customWidth="1"/>
    <col min="10" max="10" width="1.83203125" style="18" customWidth="1"/>
    <col min="11" max="11" width="40.58203125" style="18" customWidth="1"/>
    <col min="12" max="12" width="0.58203125" style="18" customWidth="1"/>
    <col min="13" max="13" width="3.5" style="18" bestFit="1" customWidth="1"/>
    <col min="14" max="14" width="3.83203125" style="18" bestFit="1" customWidth="1"/>
    <col min="15" max="15" width="1.83203125" style="18" customWidth="1"/>
    <col min="16" max="16" width="40.58203125" style="18" customWidth="1"/>
    <col min="17" max="17" width="0.5" style="18" customWidth="1"/>
    <col min="18" max="18" width="3.5" style="18" bestFit="1" customWidth="1"/>
    <col min="19" max="19" width="2.83203125" style="18" customWidth="1"/>
    <col min="20" max="20" width="1.5" style="18" customWidth="1"/>
    <col min="21" max="21" width="40.58203125" style="18" customWidth="1"/>
    <col min="22" max="22" width="0.58203125" style="18" customWidth="1"/>
    <col min="23" max="23" width="3.5" style="18" bestFit="1" customWidth="1"/>
    <col min="24" max="24" width="3.08203125" style="18" customWidth="1"/>
    <col min="25" max="25" width="1.58203125" style="18" customWidth="1"/>
    <col min="26" max="26" width="16.08203125" style="18" customWidth="1"/>
    <col min="27" max="16384" width="10.83203125" style="18"/>
  </cols>
  <sheetData>
    <row r="1" spans="1:24" x14ac:dyDescent="0.35">
      <c r="A1" s="88"/>
      <c r="F1" s="108" t="s">
        <v>12</v>
      </c>
      <c r="G1" s="108"/>
      <c r="H1" s="108"/>
      <c r="I1" s="108"/>
      <c r="J1" s="108"/>
      <c r="K1" s="108"/>
      <c r="L1" s="108"/>
      <c r="M1" s="108"/>
      <c r="N1" s="108"/>
      <c r="O1" s="108"/>
      <c r="P1" s="108"/>
      <c r="Q1" s="108"/>
      <c r="R1" s="108"/>
      <c r="S1" s="108"/>
      <c r="T1" s="108"/>
      <c r="U1" s="108"/>
      <c r="V1" s="108"/>
      <c r="W1" s="108"/>
      <c r="X1" s="82"/>
    </row>
    <row r="2" spans="1:24" x14ac:dyDescent="0.35">
      <c r="A2" s="88"/>
      <c r="F2" s="109" t="s">
        <v>50</v>
      </c>
      <c r="G2" s="109"/>
      <c r="H2" s="109"/>
      <c r="I2" s="76"/>
      <c r="K2" s="109" t="s">
        <v>51</v>
      </c>
      <c r="L2" s="109"/>
      <c r="M2" s="109"/>
      <c r="N2" s="76"/>
      <c r="P2" s="109" t="s">
        <v>52</v>
      </c>
      <c r="Q2" s="109"/>
      <c r="R2" s="109"/>
      <c r="S2" s="76"/>
      <c r="U2" s="109" t="s">
        <v>53</v>
      </c>
      <c r="V2" s="109"/>
      <c r="W2" s="109"/>
      <c r="X2" s="76"/>
    </row>
    <row r="3" spans="1:24" ht="25" customHeight="1" x14ac:dyDescent="0.35">
      <c r="A3" s="88"/>
      <c r="D3" s="76" t="s">
        <v>54</v>
      </c>
      <c r="F3" s="110" t="s">
        <v>55</v>
      </c>
      <c r="G3" s="110"/>
      <c r="H3" s="110"/>
      <c r="I3" s="77"/>
      <c r="J3" s="19"/>
      <c r="K3" s="110" t="s">
        <v>56</v>
      </c>
      <c r="L3" s="110"/>
      <c r="M3" s="110"/>
      <c r="N3" s="77"/>
      <c r="O3" s="19"/>
      <c r="P3" s="110" t="s">
        <v>57</v>
      </c>
      <c r="Q3" s="110"/>
      <c r="R3" s="110"/>
      <c r="S3" s="77"/>
      <c r="T3" s="19"/>
      <c r="U3" s="110" t="s">
        <v>58</v>
      </c>
      <c r="V3" s="110"/>
      <c r="W3" s="110"/>
      <c r="X3" s="77"/>
    </row>
    <row r="4" spans="1:24" ht="8.15" customHeight="1" x14ac:dyDescent="0.35">
      <c r="F4" s="19"/>
      <c r="G4" s="19"/>
      <c r="H4" s="19"/>
      <c r="I4" s="19"/>
      <c r="J4" s="19"/>
      <c r="K4" s="19"/>
      <c r="L4" s="19"/>
      <c r="M4" s="19"/>
      <c r="N4" s="19"/>
      <c r="O4" s="19"/>
      <c r="P4" s="19"/>
      <c r="Q4" s="19"/>
      <c r="R4" s="19"/>
      <c r="S4" s="19"/>
      <c r="T4" s="19"/>
      <c r="U4" s="19"/>
      <c r="W4" s="19"/>
      <c r="X4" s="19"/>
    </row>
    <row r="5" spans="1:24" ht="25" customHeight="1" x14ac:dyDescent="0.35">
      <c r="D5" s="20" t="s">
        <v>59</v>
      </c>
      <c r="F5" s="106" t="s">
        <v>60</v>
      </c>
      <c r="G5" s="106"/>
      <c r="H5" s="106"/>
      <c r="I5" s="78"/>
      <c r="J5" s="19"/>
      <c r="K5" s="106" t="s">
        <v>61</v>
      </c>
      <c r="L5" s="106"/>
      <c r="M5" s="106"/>
      <c r="N5" s="78"/>
      <c r="O5" s="19"/>
      <c r="P5" s="106" t="s">
        <v>62</v>
      </c>
      <c r="Q5" s="106"/>
      <c r="R5" s="106"/>
      <c r="S5" s="78"/>
      <c r="T5" s="19"/>
      <c r="U5" s="106" t="s">
        <v>63</v>
      </c>
      <c r="V5" s="106"/>
      <c r="W5" s="106"/>
      <c r="X5" s="78"/>
    </row>
    <row r="6" spans="1:24" ht="8.15" customHeight="1" x14ac:dyDescent="0.35">
      <c r="F6" s="19"/>
      <c r="G6" s="19"/>
      <c r="H6" s="19"/>
      <c r="I6" s="19"/>
      <c r="J6" s="19"/>
      <c r="K6" s="19"/>
      <c r="L6" s="19"/>
      <c r="M6" s="19"/>
      <c r="N6" s="19"/>
      <c r="O6" s="19"/>
      <c r="P6" s="19"/>
      <c r="Q6" s="19"/>
      <c r="R6" s="19"/>
      <c r="S6" s="19"/>
      <c r="T6" s="19"/>
      <c r="U6" s="19"/>
      <c r="W6" s="19"/>
      <c r="X6" s="19"/>
    </row>
    <row r="7" spans="1:24" ht="15" customHeight="1" x14ac:dyDescent="0.35">
      <c r="D7" s="107" t="s">
        <v>64</v>
      </c>
      <c r="F7" s="34" t="s">
        <v>16</v>
      </c>
      <c r="G7" s="19"/>
      <c r="H7" s="34" t="s">
        <v>65</v>
      </c>
      <c r="I7" s="34" t="s">
        <v>519</v>
      </c>
      <c r="J7" s="19"/>
      <c r="K7" s="34" t="s">
        <v>16</v>
      </c>
      <c r="L7" s="19"/>
      <c r="M7" s="34" t="s">
        <v>65</v>
      </c>
      <c r="N7" s="34" t="s">
        <v>519</v>
      </c>
      <c r="O7" s="19"/>
      <c r="P7" s="34" t="s">
        <v>16</v>
      </c>
      <c r="Q7" s="19"/>
      <c r="R7" s="34" t="s">
        <v>65</v>
      </c>
      <c r="S7" s="34" t="s">
        <v>519</v>
      </c>
      <c r="T7" s="19"/>
      <c r="U7" s="34" t="s">
        <v>16</v>
      </c>
      <c r="V7" s="19"/>
      <c r="W7" s="34" t="s">
        <v>65</v>
      </c>
      <c r="X7" s="34" t="s">
        <v>519</v>
      </c>
    </row>
    <row r="8" spans="1:24" ht="21" x14ac:dyDescent="0.35">
      <c r="D8" s="107"/>
      <c r="F8" s="21" t="s">
        <v>66</v>
      </c>
      <c r="G8" s="19"/>
      <c r="H8" s="21" t="s">
        <v>502</v>
      </c>
      <c r="I8" s="91">
        <v>1</v>
      </c>
      <c r="J8" s="19"/>
      <c r="K8" s="21" t="s">
        <v>523</v>
      </c>
      <c r="L8" s="19"/>
      <c r="M8" s="21" t="s">
        <v>502</v>
      </c>
      <c r="N8" s="91">
        <v>1</v>
      </c>
      <c r="O8" s="19"/>
      <c r="P8" s="87" t="s">
        <v>67</v>
      </c>
      <c r="Q8" s="19"/>
      <c r="R8" s="21" t="s">
        <v>503</v>
      </c>
      <c r="S8" s="91"/>
      <c r="T8" s="19"/>
      <c r="U8" s="87" t="s">
        <v>68</v>
      </c>
      <c r="V8" s="19"/>
      <c r="W8" s="21" t="s">
        <v>503</v>
      </c>
      <c r="X8" s="91"/>
    </row>
    <row r="9" spans="1:24" ht="31.5" x14ac:dyDescent="0.35">
      <c r="D9" s="107"/>
      <c r="F9" s="21"/>
      <c r="G9" s="19"/>
      <c r="H9" s="21"/>
      <c r="I9" s="91"/>
      <c r="J9" s="19"/>
      <c r="K9" s="21" t="s">
        <v>524</v>
      </c>
      <c r="L9" s="19"/>
      <c r="M9" s="21" t="s">
        <v>502</v>
      </c>
      <c r="N9" s="91">
        <v>1</v>
      </c>
      <c r="O9" s="19"/>
      <c r="P9" s="87" t="s">
        <v>69</v>
      </c>
      <c r="Q9" s="19"/>
      <c r="R9" s="21" t="s">
        <v>503</v>
      </c>
      <c r="S9" s="91"/>
      <c r="T9" s="19"/>
      <c r="U9" s="87" t="s">
        <v>70</v>
      </c>
      <c r="V9" s="19"/>
      <c r="W9" s="21" t="s">
        <v>503</v>
      </c>
      <c r="X9" s="91"/>
    </row>
    <row r="10" spans="1:24" ht="25" customHeight="1" x14ac:dyDescent="0.35">
      <c r="D10" s="107"/>
      <c r="F10" s="21"/>
      <c r="G10" s="19"/>
      <c r="H10" s="21"/>
      <c r="I10" s="91"/>
      <c r="J10" s="19"/>
      <c r="K10" s="21"/>
      <c r="L10" s="19"/>
      <c r="M10" s="21"/>
      <c r="N10" s="91"/>
      <c r="O10" s="19"/>
      <c r="P10" s="21"/>
      <c r="Q10" s="19"/>
      <c r="R10" s="21"/>
      <c r="S10" s="91"/>
      <c r="T10" s="19"/>
      <c r="U10" s="21"/>
      <c r="V10" s="19"/>
      <c r="W10" s="21"/>
      <c r="X10" s="91"/>
    </row>
    <row r="11" spans="1:24" x14ac:dyDescent="0.35">
      <c r="D11" s="107"/>
      <c r="F11" s="21"/>
      <c r="G11" s="19"/>
      <c r="H11" s="21"/>
      <c r="I11" s="91"/>
      <c r="J11" s="19"/>
      <c r="K11" s="21"/>
      <c r="L11" s="19"/>
      <c r="M11" s="21"/>
      <c r="N11" s="91"/>
      <c r="O11" s="19"/>
      <c r="P11" s="21"/>
      <c r="Q11" s="19"/>
      <c r="R11" s="21"/>
      <c r="S11" s="91"/>
      <c r="T11" s="19"/>
      <c r="U11" s="21"/>
      <c r="V11" s="19"/>
      <c r="W11" s="21"/>
      <c r="X11" s="91"/>
    </row>
    <row r="12" spans="1:24" ht="16" customHeight="1" x14ac:dyDescent="0.35">
      <c r="D12" s="107"/>
      <c r="F12" s="34" t="s">
        <v>18</v>
      </c>
      <c r="G12" s="19"/>
      <c r="H12" s="34" t="s">
        <v>65</v>
      </c>
      <c r="I12" s="53" t="s">
        <v>519</v>
      </c>
      <c r="J12" s="19"/>
      <c r="K12" s="34" t="s">
        <v>18</v>
      </c>
      <c r="L12" s="19"/>
      <c r="M12" s="34" t="s">
        <v>65</v>
      </c>
      <c r="N12" s="53" t="s">
        <v>519</v>
      </c>
      <c r="O12" s="19"/>
      <c r="P12" s="34" t="s">
        <v>18</v>
      </c>
      <c r="Q12" s="19"/>
      <c r="R12" s="34" t="s">
        <v>65</v>
      </c>
      <c r="S12" s="53" t="s">
        <v>519</v>
      </c>
      <c r="T12" s="19"/>
      <c r="U12" s="34" t="s">
        <v>18</v>
      </c>
      <c r="V12" s="19"/>
      <c r="W12" s="34" t="s">
        <v>65</v>
      </c>
      <c r="X12" s="53" t="s">
        <v>519</v>
      </c>
    </row>
    <row r="13" spans="1:24" ht="31.5" x14ac:dyDescent="0.35">
      <c r="D13" s="107"/>
      <c r="F13" s="36"/>
      <c r="G13" s="19"/>
      <c r="H13" s="36"/>
      <c r="I13" s="36"/>
      <c r="J13" s="19"/>
      <c r="K13" s="36" t="s">
        <v>71</v>
      </c>
      <c r="L13" s="19"/>
      <c r="M13" s="36" t="s">
        <v>502</v>
      </c>
      <c r="N13" s="92">
        <v>1</v>
      </c>
      <c r="O13" s="19"/>
      <c r="P13" s="87" t="s">
        <v>72</v>
      </c>
      <c r="Q13" s="19"/>
      <c r="R13" s="36" t="s">
        <v>503</v>
      </c>
      <c r="S13" s="92"/>
      <c r="T13" s="19"/>
      <c r="U13" s="87" t="s">
        <v>73</v>
      </c>
      <c r="V13" s="19"/>
      <c r="W13" s="36" t="s">
        <v>503</v>
      </c>
      <c r="X13" s="92"/>
    </row>
    <row r="14" spans="1:24" x14ac:dyDescent="0.35">
      <c r="D14" s="107"/>
      <c r="F14" s="36"/>
      <c r="G14" s="19"/>
      <c r="H14" s="36"/>
      <c r="I14" s="36"/>
      <c r="J14" s="19"/>
      <c r="K14" s="36"/>
      <c r="L14" s="19"/>
      <c r="M14" s="36"/>
      <c r="N14" s="92"/>
      <c r="O14" s="19"/>
      <c r="P14" s="36"/>
      <c r="Q14" s="19"/>
      <c r="R14" s="36"/>
      <c r="S14" s="92"/>
      <c r="T14" s="19"/>
      <c r="U14" s="36"/>
      <c r="V14" s="19"/>
      <c r="W14" s="36"/>
      <c r="X14" s="92"/>
    </row>
    <row r="15" spans="1:24" ht="15" customHeight="1" x14ac:dyDescent="0.35">
      <c r="D15" s="107"/>
      <c r="F15" s="34" t="s">
        <v>21</v>
      </c>
      <c r="G15" s="19"/>
      <c r="H15" s="34" t="s">
        <v>65</v>
      </c>
      <c r="I15" s="53" t="s">
        <v>519</v>
      </c>
      <c r="J15" s="19"/>
      <c r="K15" s="34" t="s">
        <v>21</v>
      </c>
      <c r="L15" s="19"/>
      <c r="M15" s="34" t="s">
        <v>65</v>
      </c>
      <c r="N15" s="53" t="s">
        <v>519</v>
      </c>
      <c r="O15" s="19"/>
      <c r="P15" s="34" t="s">
        <v>21</v>
      </c>
      <c r="Q15" s="19"/>
      <c r="R15" s="34" t="s">
        <v>65</v>
      </c>
      <c r="S15" s="53" t="s">
        <v>519</v>
      </c>
      <c r="T15" s="19"/>
      <c r="U15" s="34" t="s">
        <v>21</v>
      </c>
      <c r="V15" s="19"/>
      <c r="W15" s="34" t="s">
        <v>65</v>
      </c>
      <c r="X15" s="53" t="s">
        <v>519</v>
      </c>
    </row>
    <row r="16" spans="1:24" ht="31.5" x14ac:dyDescent="0.35">
      <c r="D16" s="107"/>
      <c r="F16" s="21"/>
      <c r="G16" s="19"/>
      <c r="H16" s="67"/>
      <c r="I16" s="91"/>
      <c r="J16" s="19"/>
      <c r="K16" s="21"/>
      <c r="L16" s="19"/>
      <c r="M16" s="21"/>
      <c r="N16" s="91"/>
      <c r="O16" s="19"/>
      <c r="P16" s="21" t="s">
        <v>74</v>
      </c>
      <c r="Q16" s="19"/>
      <c r="R16" s="21" t="s">
        <v>503</v>
      </c>
      <c r="S16" s="91"/>
      <c r="T16" s="19"/>
      <c r="U16" s="21" t="s">
        <v>75</v>
      </c>
      <c r="W16" s="21" t="s">
        <v>503</v>
      </c>
      <c r="X16" s="91"/>
    </row>
    <row r="17" spans="2:26" ht="21" x14ac:dyDescent="0.35">
      <c r="D17" s="107"/>
      <c r="F17" s="21"/>
      <c r="G17" s="19"/>
      <c r="H17" s="67"/>
      <c r="I17" s="91"/>
      <c r="J17" s="19"/>
      <c r="K17" s="21"/>
      <c r="L17" s="19"/>
      <c r="M17" s="21"/>
      <c r="N17" s="91"/>
      <c r="O17" s="19"/>
      <c r="P17" s="21"/>
      <c r="Q17" s="19"/>
      <c r="R17" s="21"/>
      <c r="S17" s="91"/>
      <c r="T17" s="19"/>
      <c r="U17" s="21" t="s">
        <v>76</v>
      </c>
      <c r="W17" s="21" t="s">
        <v>503</v>
      </c>
      <c r="X17" s="91"/>
    </row>
    <row r="18" spans="2:26" ht="8.15" customHeight="1" x14ac:dyDescent="0.35">
      <c r="F18" s="19"/>
      <c r="G18" s="19"/>
      <c r="H18" s="31"/>
      <c r="I18" s="31"/>
      <c r="J18" s="19"/>
      <c r="K18" s="19"/>
      <c r="L18" s="19"/>
      <c r="M18" s="31"/>
      <c r="N18" s="31"/>
      <c r="O18" s="19"/>
      <c r="P18" s="19"/>
      <c r="Q18" s="19"/>
      <c r="R18" s="31"/>
      <c r="S18" s="31"/>
      <c r="T18" s="19"/>
      <c r="U18" s="19"/>
      <c r="W18" s="31"/>
      <c r="X18" s="31"/>
    </row>
    <row r="19" spans="2:26" ht="21" x14ac:dyDescent="0.35">
      <c r="D19" s="24" t="s">
        <v>77</v>
      </c>
      <c r="F19" s="25" t="s">
        <v>78</v>
      </c>
      <c r="G19" s="19"/>
      <c r="H19" s="25"/>
      <c r="I19" s="25"/>
      <c r="J19" s="19"/>
      <c r="K19" s="25" t="s">
        <v>79</v>
      </c>
      <c r="L19" s="19"/>
      <c r="M19" s="25"/>
      <c r="N19" s="25"/>
      <c r="O19" s="19"/>
      <c r="P19" s="25" t="s">
        <v>80</v>
      </c>
      <c r="Q19" s="19"/>
      <c r="R19" s="25"/>
      <c r="S19" s="25"/>
      <c r="T19" s="19"/>
      <c r="U19" s="25" t="s">
        <v>81</v>
      </c>
      <c r="W19" s="25"/>
      <c r="X19" s="25"/>
    </row>
    <row r="20" spans="2:26" ht="8.15" customHeight="1" thickBot="1" x14ac:dyDescent="0.4">
      <c r="F20" s="19"/>
      <c r="G20" s="19"/>
      <c r="H20" s="31"/>
      <c r="I20" s="31"/>
      <c r="J20" s="19"/>
      <c r="K20" s="19"/>
      <c r="L20" s="19"/>
      <c r="M20" s="31"/>
      <c r="N20" s="31"/>
      <c r="O20" s="19"/>
      <c r="P20" s="19"/>
      <c r="Q20" s="19"/>
      <c r="R20" s="31"/>
      <c r="S20" s="31"/>
      <c r="T20" s="19"/>
      <c r="U20" s="19"/>
      <c r="W20" s="31"/>
      <c r="X20" s="31"/>
    </row>
    <row r="21" spans="2:26" ht="14.15" customHeight="1" x14ac:dyDescent="0.35">
      <c r="B21" s="40" t="s">
        <v>82</v>
      </c>
      <c r="C21" s="38"/>
      <c r="D21" s="40" t="s">
        <v>83</v>
      </c>
      <c r="F21" s="40" t="s">
        <v>50</v>
      </c>
      <c r="G21" s="19"/>
      <c r="H21" s="19"/>
      <c r="I21" s="19"/>
      <c r="J21" s="19"/>
      <c r="K21" s="40" t="s">
        <v>51</v>
      </c>
      <c r="L21" s="19"/>
      <c r="M21" s="19"/>
      <c r="N21" s="19"/>
      <c r="O21" s="19"/>
      <c r="P21" s="40" t="s">
        <v>52</v>
      </c>
      <c r="Q21" s="19"/>
      <c r="R21" s="19"/>
      <c r="S21" s="19"/>
      <c r="T21" s="19"/>
      <c r="U21" s="40" t="s">
        <v>53</v>
      </c>
      <c r="W21" s="19"/>
      <c r="X21" s="19"/>
      <c r="Z21" s="45" t="s">
        <v>84</v>
      </c>
    </row>
    <row r="22" spans="2:26" ht="52.5" x14ac:dyDescent="0.35">
      <c r="B22" s="43" t="s">
        <v>85</v>
      </c>
      <c r="C22" s="19"/>
      <c r="D22" s="41"/>
      <c r="F22" s="41"/>
      <c r="G22" s="19"/>
      <c r="H22" s="19"/>
      <c r="I22" s="19"/>
      <c r="J22" s="19"/>
      <c r="K22" s="41"/>
      <c r="L22" s="19"/>
      <c r="M22" s="19"/>
      <c r="N22" s="19"/>
      <c r="O22" s="19"/>
      <c r="P22" s="41"/>
      <c r="Q22" s="19"/>
      <c r="R22" s="19"/>
      <c r="S22" s="19"/>
      <c r="T22" s="19"/>
      <c r="U22" s="41"/>
      <c r="W22" s="19"/>
      <c r="X22" s="19"/>
      <c r="Z22" s="104" t="s">
        <v>86</v>
      </c>
    </row>
    <row r="23" spans="2:26" ht="31.5" x14ac:dyDescent="0.35">
      <c r="B23" s="42" t="s">
        <v>87</v>
      </c>
      <c r="C23" s="19"/>
      <c r="D23" s="42"/>
      <c r="F23" s="42"/>
      <c r="G23" s="19"/>
      <c r="H23" s="19"/>
      <c r="I23" s="19"/>
      <c r="J23" s="19"/>
      <c r="K23" s="42"/>
      <c r="L23" s="19"/>
      <c r="M23" s="19"/>
      <c r="N23" s="19"/>
      <c r="O23" s="19"/>
      <c r="P23" s="42"/>
      <c r="Q23" s="19"/>
      <c r="R23" s="19"/>
      <c r="S23" s="19"/>
      <c r="T23" s="19"/>
      <c r="U23" s="42"/>
      <c r="W23" s="19"/>
      <c r="X23" s="19"/>
      <c r="Z23" s="104"/>
    </row>
    <row r="24" spans="2:26" ht="31.5" x14ac:dyDescent="0.35">
      <c r="B24" s="42" t="s">
        <v>88</v>
      </c>
      <c r="C24" s="19"/>
      <c r="D24" s="42"/>
      <c r="F24" s="42"/>
      <c r="G24" s="19"/>
      <c r="H24" s="19"/>
      <c r="I24" s="19"/>
      <c r="J24" s="19"/>
      <c r="K24" s="42"/>
      <c r="L24" s="19"/>
      <c r="M24" s="19"/>
      <c r="N24" s="19"/>
      <c r="O24" s="19"/>
      <c r="P24" s="42"/>
      <c r="Q24" s="19"/>
      <c r="R24" s="19"/>
      <c r="S24" s="19"/>
      <c r="T24" s="19"/>
      <c r="U24" s="42"/>
      <c r="W24" s="19"/>
      <c r="X24" s="19"/>
      <c r="Z24" s="104" t="s">
        <v>89</v>
      </c>
    </row>
    <row r="25" spans="2:26" ht="31.5" x14ac:dyDescent="0.35">
      <c r="B25" s="43" t="s">
        <v>90</v>
      </c>
      <c r="C25" s="19"/>
      <c r="D25" s="43"/>
      <c r="F25" s="43"/>
      <c r="G25" s="19"/>
      <c r="H25" s="19"/>
      <c r="I25" s="19"/>
      <c r="J25" s="19"/>
      <c r="K25" s="43"/>
      <c r="L25" s="19"/>
      <c r="M25" s="19"/>
      <c r="N25" s="19"/>
      <c r="O25" s="19"/>
      <c r="P25" s="43"/>
      <c r="Q25" s="19"/>
      <c r="R25" s="19"/>
      <c r="S25" s="19"/>
      <c r="T25" s="19"/>
      <c r="U25" s="43"/>
      <c r="W25" s="19"/>
      <c r="X25" s="19"/>
      <c r="Z25" s="104"/>
    </row>
    <row r="26" spans="2:26" x14ac:dyDescent="0.35">
      <c r="B26" s="41"/>
      <c r="C26" s="19"/>
      <c r="D26" s="41"/>
      <c r="F26" s="41"/>
      <c r="H26" s="32"/>
      <c r="I26" s="32"/>
      <c r="K26" s="41"/>
      <c r="P26" s="41"/>
      <c r="U26" s="41"/>
      <c r="Z26" s="104" t="s">
        <v>91</v>
      </c>
    </row>
    <row r="27" spans="2:26" ht="11" thickBot="1" x14ac:dyDescent="0.4">
      <c r="B27" s="44"/>
      <c r="C27" s="19"/>
      <c r="D27" s="44"/>
      <c r="F27" s="44"/>
      <c r="H27" s="32"/>
      <c r="I27" s="32"/>
      <c r="K27" s="44"/>
      <c r="P27" s="44"/>
      <c r="U27" s="44"/>
      <c r="Z27" s="105"/>
    </row>
    <row r="28" spans="2:26" x14ac:dyDescent="0.35">
      <c r="H28" s="32"/>
      <c r="I28" s="32"/>
    </row>
    <row r="29" spans="2:26" x14ac:dyDescent="0.35">
      <c r="H29" s="32"/>
      <c r="I29" s="32"/>
    </row>
    <row r="30" spans="2:26" x14ac:dyDescent="0.35">
      <c r="H30" s="32"/>
      <c r="I30" s="32"/>
    </row>
    <row r="31" spans="2:26" x14ac:dyDescent="0.35">
      <c r="H31" s="32"/>
      <c r="I31" s="32"/>
    </row>
    <row r="32" spans="2:26" x14ac:dyDescent="0.35">
      <c r="H32" s="32"/>
      <c r="I32" s="32"/>
    </row>
    <row r="33" spans="8:9" x14ac:dyDescent="0.35">
      <c r="H33" s="32"/>
      <c r="I33" s="32"/>
    </row>
    <row r="34" spans="8:9" x14ac:dyDescent="0.35">
      <c r="H34" s="32"/>
      <c r="I34" s="32"/>
    </row>
    <row r="35" spans="8:9" x14ac:dyDescent="0.35">
      <c r="H35" s="32"/>
      <c r="I35" s="32"/>
    </row>
    <row r="36" spans="8:9" x14ac:dyDescent="0.35">
      <c r="H36" s="19"/>
      <c r="I36" s="19"/>
    </row>
    <row r="37" spans="8:9" x14ac:dyDescent="0.35">
      <c r="H37" s="31"/>
      <c r="I37" s="31"/>
    </row>
    <row r="38" spans="8:9" x14ac:dyDescent="0.35">
      <c r="H38" s="19"/>
      <c r="I38" s="19"/>
    </row>
    <row r="39" spans="8:9" x14ac:dyDescent="0.35">
      <c r="H39" s="19"/>
      <c r="I39" s="19"/>
    </row>
    <row r="40" spans="8:9" x14ac:dyDescent="0.35">
      <c r="H40" s="19"/>
      <c r="I40" s="19"/>
    </row>
  </sheetData>
  <mergeCells count="17">
    <mergeCell ref="D7:D17"/>
    <mergeCell ref="Z22:Z23"/>
    <mergeCell ref="F1:W1"/>
    <mergeCell ref="F2:H2"/>
    <mergeCell ref="K2:M2"/>
    <mergeCell ref="P2:R2"/>
    <mergeCell ref="U2:W2"/>
    <mergeCell ref="F3:H3"/>
    <mergeCell ref="K3:M3"/>
    <mergeCell ref="P3:R3"/>
    <mergeCell ref="U3:W3"/>
    <mergeCell ref="Z24:Z25"/>
    <mergeCell ref="Z26:Z27"/>
    <mergeCell ref="F5:H5"/>
    <mergeCell ref="K5:M5"/>
    <mergeCell ref="P5:R5"/>
    <mergeCell ref="U5:W5"/>
  </mergeCells>
  <pageMargins left="0.7" right="0.7" top="0.75" bottom="0.75" header="0.3" footer="0.3"/>
  <pageSetup paperSize="5" scale="66" fitToHeight="0" orientation="landscape" r:id="rId1"/>
  <extLst>
    <ext xmlns:x14="http://schemas.microsoft.com/office/spreadsheetml/2009/9/main" uri="{CCE6A557-97BC-4b89-ADB6-D9C93CAAB3DF}">
      <x14:dataValidations xmlns:xm="http://schemas.microsoft.com/office/excel/2006/main" count="4">
        <x14:dataValidation type="list" allowBlank="1" showErrorMessage="1" errorTitle="Incorrect Value" error="Please select Y or N from dropdown" xr:uid="{C4DCF76F-15D9-0B4A-B2CB-E40466C2E964}">
          <x14:formula1>
            <xm:f>Worksheet!$A$1:$A$2</xm:f>
          </x14:formula1>
          <xm:sqref>M17 I14 R17 H13:H14 W17</xm:sqref>
        </x14:dataValidation>
        <x14:dataValidation type="list" allowBlank="1" showErrorMessage="1" errorTitle="Incorrect Value" error="Please select Y or N from dropdown" xr:uid="{273DEA1B-ECA3-AE4F-9027-B2696DEA256A}">
          <x14:formula1>
            <xm:f>Worksheet!$A$1:$A$3</xm:f>
          </x14:formula1>
          <xm:sqref>W8:W11 H8:H11 M13:M14 W16 R16 M16 M8:M11 R13:R14 W13:W14 R8:R11</xm:sqref>
        </x14:dataValidation>
        <x14:dataValidation type="list" allowBlank="1" showErrorMessage="1" errorTitle="Incorrect Value" error="Please select Y or N from dropdown" xr:uid="{C0900EAE-9855-4F1B-ADE3-713F8635A7EE}">
          <x14:formula1>
            <xm:f>Instructions!$B$16:$B$20</xm:f>
          </x14:formula1>
          <xm:sqref>I13</xm:sqref>
        </x14:dataValidation>
        <x14:dataValidation type="list" allowBlank="1" showErrorMessage="1" errorTitle="Incorrect Value" error="Please select Y or N from dropdown" xr:uid="{6AA60444-5F36-424F-953C-62C3B6397BE2}">
          <x14:formula1>
            <xm:f>Instructions!$B$16:$B$21</xm:f>
          </x14:formula1>
          <xm:sqref>I16:I17 S16:S17 N13:N14 S13:S14 N8:N11 I8:I11 N16:N17 S8:S11 X8:X11 X16:X17 X13:X14</xm:sqref>
        </x14:dataValidation>
      </x14:dataValidations>
    </ext>
  </extLst>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C996-A56F-7A4D-8A3F-41C560D47D6F}">
  <sheetPr>
    <tabColor rgb="FF8EA9DB"/>
    <pageSetUpPr fitToPage="1"/>
  </sheetPr>
  <dimension ref="B1:Z64"/>
  <sheetViews>
    <sheetView topLeftCell="J22" zoomScaleNormal="100" workbookViewId="0">
      <selection activeCell="P37" sqref="P37"/>
    </sheetView>
  </sheetViews>
  <sheetFormatPr defaultColWidth="10.83203125" defaultRowHeight="9.5" x14ac:dyDescent="0.35"/>
  <cols>
    <col min="1" max="1" width="1.08203125" style="14" customWidth="1"/>
    <col min="2" max="2" width="9.83203125" style="14" customWidth="1"/>
    <col min="3" max="3" width="0.83203125" style="14" customWidth="1"/>
    <col min="4" max="4" width="12" style="14" customWidth="1"/>
    <col min="5" max="5" width="1.08203125" style="14" customWidth="1"/>
    <col min="6" max="6" width="40.58203125" style="14" customWidth="1"/>
    <col min="7" max="7" width="0.58203125" style="14" customWidth="1"/>
    <col min="8" max="8" width="2.58203125" style="14" customWidth="1"/>
    <col min="9" max="9" width="3.5" style="14" bestFit="1" customWidth="1"/>
    <col min="10" max="10" width="1.83203125" style="14" customWidth="1"/>
    <col min="11" max="11" width="40.58203125" style="14" customWidth="1"/>
    <col min="12" max="12" width="0.58203125" style="14" customWidth="1"/>
    <col min="13" max="13" width="2.58203125" style="14" customWidth="1"/>
    <col min="14" max="14" width="3.5" style="14" bestFit="1" customWidth="1"/>
    <col min="15" max="15" width="1.83203125" style="14" customWidth="1"/>
    <col min="16" max="16" width="40.58203125" style="14" customWidth="1"/>
    <col min="17" max="17" width="0.5" style="14" customWidth="1"/>
    <col min="18" max="19" width="2.83203125" style="14" customWidth="1"/>
    <col min="20" max="20" width="1.5" style="14" customWidth="1"/>
    <col min="21" max="21" width="40.58203125" style="14" customWidth="1"/>
    <col min="22" max="22" width="0.58203125" style="14" customWidth="1"/>
    <col min="23" max="24" width="3.08203125" style="14" customWidth="1"/>
    <col min="25" max="25" width="1.58203125" style="14" customWidth="1"/>
    <col min="26" max="26" width="16.08203125" style="14" customWidth="1"/>
    <col min="27" max="27" width="40.83203125" style="14" customWidth="1"/>
    <col min="28" max="16384" width="10.83203125" style="14"/>
  </cols>
  <sheetData>
    <row r="1" spans="4:24" ht="10" customHeight="1" x14ac:dyDescent="0.35">
      <c r="F1" s="114" t="s">
        <v>23</v>
      </c>
      <c r="G1" s="114"/>
      <c r="H1" s="114"/>
      <c r="I1" s="114"/>
      <c r="J1" s="114"/>
      <c r="K1" s="114"/>
      <c r="L1" s="114"/>
      <c r="M1" s="114"/>
      <c r="N1" s="114"/>
      <c r="O1" s="114"/>
      <c r="P1" s="114"/>
      <c r="Q1" s="114"/>
      <c r="R1" s="114"/>
      <c r="S1" s="114"/>
      <c r="T1" s="114"/>
      <c r="U1" s="114"/>
      <c r="V1" s="114"/>
      <c r="W1" s="114"/>
      <c r="X1" s="84"/>
    </row>
    <row r="2" spans="4:24" x14ac:dyDescent="0.35">
      <c r="F2" s="111" t="s">
        <v>50</v>
      </c>
      <c r="G2" s="111"/>
      <c r="H2" s="111"/>
      <c r="I2" s="80"/>
      <c r="K2" s="111" t="s">
        <v>51</v>
      </c>
      <c r="L2" s="111"/>
      <c r="M2" s="111"/>
      <c r="N2" s="80"/>
      <c r="P2" s="111" t="s">
        <v>52</v>
      </c>
      <c r="Q2" s="111"/>
      <c r="R2" s="111"/>
      <c r="S2" s="80"/>
      <c r="U2" s="111" t="s">
        <v>53</v>
      </c>
      <c r="V2" s="111"/>
      <c r="W2" s="111"/>
      <c r="X2" s="80"/>
    </row>
    <row r="3" spans="4:24" ht="11.15" customHeight="1" x14ac:dyDescent="0.35">
      <c r="D3" s="80" t="s">
        <v>54</v>
      </c>
      <c r="F3" s="112" t="s">
        <v>92</v>
      </c>
      <c r="G3" s="112"/>
      <c r="H3" s="112"/>
      <c r="I3" s="83"/>
      <c r="K3" s="112" t="s">
        <v>93</v>
      </c>
      <c r="L3" s="112"/>
      <c r="M3" s="112"/>
      <c r="N3" s="83"/>
      <c r="P3" s="112" t="s">
        <v>94</v>
      </c>
      <c r="Q3" s="112"/>
      <c r="R3" s="112"/>
      <c r="S3" s="83"/>
      <c r="U3" s="112" t="s">
        <v>95</v>
      </c>
      <c r="V3" s="112"/>
      <c r="W3" s="112"/>
      <c r="X3" s="83"/>
    </row>
    <row r="5" spans="4:24" ht="19" x14ac:dyDescent="0.35">
      <c r="D5" s="26" t="s">
        <v>59</v>
      </c>
      <c r="F5" s="113" t="s">
        <v>96</v>
      </c>
      <c r="G5" s="113"/>
      <c r="H5" s="113"/>
      <c r="I5" s="79"/>
      <c r="K5" s="113" t="s">
        <v>97</v>
      </c>
      <c r="L5" s="113"/>
      <c r="M5" s="113"/>
      <c r="N5" s="79"/>
      <c r="P5" s="113" t="s">
        <v>97</v>
      </c>
      <c r="Q5" s="113"/>
      <c r="R5" s="113"/>
      <c r="S5" s="79"/>
      <c r="U5" s="79" t="s">
        <v>98</v>
      </c>
      <c r="V5" s="79"/>
      <c r="W5" s="79"/>
      <c r="X5" s="79"/>
    </row>
    <row r="6" spans="4:24" ht="19" x14ac:dyDescent="0.35">
      <c r="D6" s="26"/>
      <c r="F6" s="113" t="s">
        <v>99</v>
      </c>
      <c r="G6" s="113"/>
      <c r="H6" s="113"/>
      <c r="I6" s="79"/>
      <c r="K6" s="113" t="s">
        <v>100</v>
      </c>
      <c r="L6" s="113"/>
      <c r="M6" s="113"/>
      <c r="N6" s="79"/>
      <c r="P6" s="113" t="s">
        <v>100</v>
      </c>
      <c r="Q6" s="113"/>
      <c r="R6" s="113"/>
      <c r="S6" s="79"/>
      <c r="U6" s="79" t="s">
        <v>101</v>
      </c>
      <c r="V6" s="79"/>
      <c r="W6" s="79"/>
      <c r="X6" s="79"/>
    </row>
    <row r="7" spans="4:24" x14ac:dyDescent="0.35">
      <c r="D7" s="26"/>
      <c r="F7" s="113" t="s">
        <v>102</v>
      </c>
      <c r="G7" s="113"/>
      <c r="H7" s="113"/>
      <c r="I7" s="79"/>
      <c r="K7" s="113" t="s">
        <v>103</v>
      </c>
      <c r="L7" s="113"/>
      <c r="M7" s="113"/>
      <c r="N7" s="79"/>
      <c r="P7" s="79" t="s">
        <v>104</v>
      </c>
      <c r="Q7" s="79"/>
      <c r="R7" s="79"/>
      <c r="S7" s="79"/>
      <c r="U7" s="79" t="s">
        <v>105</v>
      </c>
      <c r="V7" s="79"/>
      <c r="W7" s="79"/>
      <c r="X7" s="79"/>
    </row>
    <row r="8" spans="4:24" ht="10" customHeight="1" x14ac:dyDescent="0.35">
      <c r="D8" s="26"/>
      <c r="F8" s="113" t="s">
        <v>106</v>
      </c>
      <c r="G8" s="113"/>
      <c r="H8" s="113"/>
      <c r="I8" s="79"/>
      <c r="K8" s="113" t="s">
        <v>107</v>
      </c>
      <c r="L8" s="113"/>
      <c r="M8" s="113"/>
      <c r="N8" s="79"/>
      <c r="P8" s="79" t="s">
        <v>108</v>
      </c>
      <c r="Q8" s="79"/>
      <c r="R8" s="79"/>
      <c r="S8" s="79"/>
      <c r="U8" s="79"/>
      <c r="V8" s="79"/>
      <c r="W8" s="79"/>
      <c r="X8" s="79"/>
    </row>
    <row r="9" spans="4:24" x14ac:dyDescent="0.35">
      <c r="D9" s="26"/>
      <c r="F9" s="113"/>
      <c r="G9" s="113"/>
      <c r="H9" s="113"/>
      <c r="I9" s="79"/>
      <c r="K9" s="113" t="s">
        <v>109</v>
      </c>
      <c r="L9" s="113"/>
      <c r="M9" s="113"/>
      <c r="N9" s="79"/>
      <c r="P9" s="79"/>
      <c r="Q9" s="79"/>
      <c r="R9" s="79"/>
      <c r="S9" s="79"/>
      <c r="U9" s="79"/>
      <c r="V9" s="79"/>
      <c r="W9" s="79"/>
      <c r="X9" s="79"/>
    </row>
    <row r="11" spans="4:24" ht="16" customHeight="1" x14ac:dyDescent="0.35">
      <c r="D11" s="37" t="s">
        <v>64</v>
      </c>
      <c r="F11" s="37" t="s">
        <v>26</v>
      </c>
      <c r="G11" s="46"/>
      <c r="H11" s="53" t="s">
        <v>65</v>
      </c>
      <c r="I11" s="53" t="s">
        <v>519</v>
      </c>
      <c r="K11" s="37" t="s">
        <v>26</v>
      </c>
      <c r="M11" s="53" t="s">
        <v>65</v>
      </c>
      <c r="N11" s="53" t="s">
        <v>519</v>
      </c>
      <c r="P11" s="37" t="s">
        <v>26</v>
      </c>
      <c r="R11" s="53" t="s">
        <v>65</v>
      </c>
      <c r="S11" s="53" t="s">
        <v>519</v>
      </c>
      <c r="U11" s="37" t="s">
        <v>26</v>
      </c>
      <c r="W11" s="53" t="s">
        <v>65</v>
      </c>
      <c r="X11" s="53" t="s">
        <v>519</v>
      </c>
    </row>
    <row r="12" spans="4:24" ht="19" x14ac:dyDescent="0.35">
      <c r="D12" s="37"/>
      <c r="F12" s="15" t="s">
        <v>110</v>
      </c>
      <c r="H12" s="54" t="s">
        <v>502</v>
      </c>
      <c r="I12" s="91">
        <v>0.9</v>
      </c>
      <c r="K12" s="15" t="s">
        <v>111</v>
      </c>
      <c r="M12" s="54" t="s">
        <v>502</v>
      </c>
      <c r="N12" s="91">
        <v>0.4</v>
      </c>
      <c r="P12" s="15" t="s">
        <v>112</v>
      </c>
      <c r="R12" s="54" t="s">
        <v>503</v>
      </c>
      <c r="S12" s="91"/>
      <c r="U12" s="15" t="s">
        <v>113</v>
      </c>
      <c r="W12" s="54" t="s">
        <v>503</v>
      </c>
      <c r="X12" s="91"/>
    </row>
    <row r="13" spans="4:24" ht="19" x14ac:dyDescent="0.35">
      <c r="D13" s="37"/>
      <c r="F13" s="15" t="s">
        <v>114</v>
      </c>
      <c r="H13" s="54" t="s">
        <v>502</v>
      </c>
      <c r="I13" s="91">
        <v>0.9</v>
      </c>
      <c r="K13" s="15" t="s">
        <v>115</v>
      </c>
      <c r="M13" s="54" t="s">
        <v>502</v>
      </c>
      <c r="N13" s="91">
        <v>0.4</v>
      </c>
      <c r="P13" s="15" t="s">
        <v>116</v>
      </c>
      <c r="R13" s="54" t="s">
        <v>502</v>
      </c>
      <c r="S13" s="91">
        <v>0.4</v>
      </c>
      <c r="U13" s="15" t="s">
        <v>117</v>
      </c>
      <c r="W13" s="54" t="s">
        <v>503</v>
      </c>
      <c r="X13" s="91"/>
    </row>
    <row r="14" spans="4:24" ht="19" x14ac:dyDescent="0.35">
      <c r="D14" s="37"/>
      <c r="F14" s="15" t="s">
        <v>118</v>
      </c>
      <c r="H14" s="54" t="s">
        <v>502</v>
      </c>
      <c r="I14" s="91">
        <v>1</v>
      </c>
      <c r="K14" s="15" t="s">
        <v>119</v>
      </c>
      <c r="M14" s="54" t="s">
        <v>502</v>
      </c>
      <c r="N14" s="91">
        <v>0.9</v>
      </c>
      <c r="P14" s="15" t="s">
        <v>120</v>
      </c>
      <c r="R14" s="54" t="s">
        <v>502</v>
      </c>
      <c r="S14" s="91">
        <v>0.4</v>
      </c>
      <c r="U14" s="15" t="s">
        <v>121</v>
      </c>
      <c r="W14" s="54" t="s">
        <v>503</v>
      </c>
      <c r="X14" s="91"/>
    </row>
    <row r="15" spans="4:24" ht="19" x14ac:dyDescent="0.35">
      <c r="D15" s="37"/>
      <c r="F15" s="15" t="s">
        <v>122</v>
      </c>
      <c r="H15" s="54" t="s">
        <v>502</v>
      </c>
      <c r="I15" s="91">
        <v>1</v>
      </c>
      <c r="K15" s="15" t="s">
        <v>123</v>
      </c>
      <c r="M15" s="54" t="s">
        <v>502</v>
      </c>
      <c r="N15" s="91">
        <v>1</v>
      </c>
      <c r="P15" s="15" t="s">
        <v>124</v>
      </c>
      <c r="R15" s="54" t="s">
        <v>502</v>
      </c>
      <c r="S15" s="91">
        <v>0.4</v>
      </c>
      <c r="U15" s="15" t="s">
        <v>125</v>
      </c>
      <c r="W15" s="54" t="s">
        <v>503</v>
      </c>
      <c r="X15" s="91"/>
    </row>
    <row r="16" spans="4:24" ht="28.5" x14ac:dyDescent="0.35">
      <c r="D16" s="37"/>
      <c r="F16" s="15" t="s">
        <v>126</v>
      </c>
      <c r="H16" s="54" t="s">
        <v>502</v>
      </c>
      <c r="I16" s="91">
        <v>1</v>
      </c>
      <c r="K16" s="15" t="s">
        <v>127</v>
      </c>
      <c r="M16" s="54" t="s">
        <v>502</v>
      </c>
      <c r="N16" s="91">
        <v>1</v>
      </c>
      <c r="P16" s="15" t="s">
        <v>128</v>
      </c>
      <c r="R16" s="54" t="s">
        <v>503</v>
      </c>
      <c r="S16" s="91"/>
      <c r="U16" s="15" t="s">
        <v>129</v>
      </c>
      <c r="W16" s="54" t="s">
        <v>503</v>
      </c>
      <c r="X16" s="91"/>
    </row>
    <row r="17" spans="4:24" ht="19" x14ac:dyDescent="0.35">
      <c r="D17" s="37"/>
      <c r="F17" s="15" t="s">
        <v>130</v>
      </c>
      <c r="H17" s="54" t="s">
        <v>502</v>
      </c>
      <c r="I17" s="91">
        <v>1</v>
      </c>
      <c r="K17" s="15" t="s">
        <v>131</v>
      </c>
      <c r="M17" s="54" t="s">
        <v>502</v>
      </c>
      <c r="N17" s="91">
        <v>1</v>
      </c>
      <c r="P17" s="15" t="s">
        <v>132</v>
      </c>
      <c r="R17" s="54" t="s">
        <v>503</v>
      </c>
      <c r="S17" s="91"/>
      <c r="U17" s="15" t="s">
        <v>133</v>
      </c>
      <c r="W17" s="54" t="s">
        <v>503</v>
      </c>
      <c r="X17" s="91"/>
    </row>
    <row r="18" spans="4:24" ht="19" x14ac:dyDescent="0.35">
      <c r="D18" s="37"/>
      <c r="F18" s="15" t="s">
        <v>134</v>
      </c>
      <c r="H18" s="54" t="s">
        <v>502</v>
      </c>
      <c r="I18" s="91">
        <v>1</v>
      </c>
      <c r="K18" s="15" t="s">
        <v>135</v>
      </c>
      <c r="M18" s="54" t="s">
        <v>503</v>
      </c>
      <c r="N18" s="91"/>
      <c r="P18" s="15" t="s">
        <v>136</v>
      </c>
      <c r="R18" s="54" t="s">
        <v>503</v>
      </c>
      <c r="S18" s="91"/>
      <c r="U18" s="15" t="s">
        <v>137</v>
      </c>
      <c r="W18" s="54" t="s">
        <v>503</v>
      </c>
      <c r="X18" s="91"/>
    </row>
    <row r="19" spans="4:24" ht="28.5" x14ac:dyDescent="0.35">
      <c r="D19" s="37"/>
      <c r="F19" s="15" t="s">
        <v>138</v>
      </c>
      <c r="H19" s="54" t="s">
        <v>502</v>
      </c>
      <c r="I19" s="91">
        <v>1</v>
      </c>
      <c r="K19" s="15" t="s">
        <v>139</v>
      </c>
      <c r="M19" s="54" t="s">
        <v>503</v>
      </c>
      <c r="N19" s="91"/>
      <c r="P19" s="15" t="s">
        <v>140</v>
      </c>
      <c r="R19" s="54" t="s">
        <v>503</v>
      </c>
      <c r="S19" s="91"/>
      <c r="U19" s="15" t="s">
        <v>141</v>
      </c>
      <c r="W19" s="54" t="s">
        <v>503</v>
      </c>
      <c r="X19" s="91"/>
    </row>
    <row r="20" spans="4:24" ht="19" x14ac:dyDescent="0.35">
      <c r="D20" s="37"/>
      <c r="F20" s="15" t="s">
        <v>142</v>
      </c>
      <c r="H20" s="54" t="s">
        <v>503</v>
      </c>
      <c r="I20" s="91"/>
      <c r="K20" s="15" t="s">
        <v>143</v>
      </c>
      <c r="M20" s="54" t="s">
        <v>503</v>
      </c>
      <c r="N20" s="91"/>
      <c r="P20" s="15" t="s">
        <v>144</v>
      </c>
      <c r="R20" s="54" t="s">
        <v>503</v>
      </c>
      <c r="S20" s="91"/>
      <c r="U20" s="15"/>
      <c r="W20" s="54"/>
      <c r="X20" s="91"/>
    </row>
    <row r="21" spans="4:24" ht="19" x14ac:dyDescent="0.35">
      <c r="D21" s="37"/>
      <c r="F21" s="15" t="s">
        <v>145</v>
      </c>
      <c r="H21" s="54" t="s">
        <v>503</v>
      </c>
      <c r="I21" s="91"/>
      <c r="K21" s="15" t="s">
        <v>146</v>
      </c>
      <c r="M21" s="54" t="s">
        <v>503</v>
      </c>
      <c r="N21" s="91"/>
      <c r="P21" s="15" t="s">
        <v>147</v>
      </c>
      <c r="R21" s="54" t="s">
        <v>503</v>
      </c>
      <c r="S21" s="91"/>
      <c r="U21" s="16"/>
      <c r="W21" s="54"/>
      <c r="X21" s="91"/>
    </row>
    <row r="22" spans="4:24" ht="10.5" x14ac:dyDescent="0.35">
      <c r="D22" s="37"/>
      <c r="F22" s="15"/>
      <c r="H22" s="54"/>
      <c r="I22" s="91"/>
      <c r="K22" s="15" t="s">
        <v>148</v>
      </c>
      <c r="M22" s="54" t="s">
        <v>503</v>
      </c>
      <c r="N22" s="91"/>
      <c r="P22" s="15" t="s">
        <v>149</v>
      </c>
      <c r="R22" s="54" t="s">
        <v>503</v>
      </c>
      <c r="S22" s="91"/>
      <c r="U22" s="16"/>
      <c r="W22" s="54"/>
      <c r="X22" s="91"/>
    </row>
    <row r="23" spans="4:24" ht="10.5" x14ac:dyDescent="0.35">
      <c r="D23" s="37"/>
      <c r="F23" s="15"/>
      <c r="H23" s="54"/>
      <c r="I23" s="91"/>
      <c r="K23" s="15" t="s">
        <v>150</v>
      </c>
      <c r="M23" s="54" t="s">
        <v>503</v>
      </c>
      <c r="N23" s="91"/>
      <c r="P23" s="15" t="s">
        <v>151</v>
      </c>
      <c r="R23" s="54" t="s">
        <v>503</v>
      </c>
      <c r="S23" s="91"/>
      <c r="U23" s="16"/>
      <c r="W23" s="54"/>
      <c r="X23" s="91"/>
    </row>
    <row r="24" spans="4:24" ht="19" x14ac:dyDescent="0.35">
      <c r="D24" s="37"/>
      <c r="F24" s="15"/>
      <c r="H24" s="54"/>
      <c r="I24" s="91"/>
      <c r="K24" s="15" t="s">
        <v>152</v>
      </c>
      <c r="M24" s="54" t="s">
        <v>503</v>
      </c>
      <c r="N24" s="91"/>
      <c r="P24" s="15" t="s">
        <v>153</v>
      </c>
      <c r="R24" s="54" t="s">
        <v>503</v>
      </c>
      <c r="S24" s="91"/>
      <c r="U24" s="16"/>
      <c r="W24" s="54"/>
      <c r="X24" s="91"/>
    </row>
    <row r="25" spans="4:24" ht="21" x14ac:dyDescent="0.35">
      <c r="D25" s="37"/>
      <c r="F25" s="37" t="s">
        <v>29</v>
      </c>
      <c r="H25" s="56" t="s">
        <v>65</v>
      </c>
      <c r="I25" s="53" t="s">
        <v>519</v>
      </c>
      <c r="K25" s="37" t="s">
        <v>29</v>
      </c>
      <c r="M25" s="56" t="s">
        <v>65</v>
      </c>
      <c r="N25" s="53" t="s">
        <v>519</v>
      </c>
      <c r="P25" s="37" t="s">
        <v>29</v>
      </c>
      <c r="R25" s="56" t="s">
        <v>65</v>
      </c>
      <c r="S25" s="53" t="s">
        <v>519</v>
      </c>
      <c r="U25" s="37" t="s">
        <v>29</v>
      </c>
      <c r="W25" s="56" t="s">
        <v>65</v>
      </c>
      <c r="X25" s="53" t="s">
        <v>519</v>
      </c>
    </row>
    <row r="26" spans="4:24" ht="19" x14ac:dyDescent="0.35">
      <c r="D26" s="37"/>
      <c r="F26" s="93" t="s">
        <v>530</v>
      </c>
      <c r="H26" s="22" t="s">
        <v>502</v>
      </c>
      <c r="I26" s="92">
        <v>0.6</v>
      </c>
      <c r="K26" s="93" t="s">
        <v>532</v>
      </c>
      <c r="M26" s="22" t="s">
        <v>503</v>
      </c>
      <c r="N26" s="92"/>
      <c r="P26" s="47" t="s">
        <v>154</v>
      </c>
      <c r="R26" s="22" t="s">
        <v>503</v>
      </c>
      <c r="S26" s="92"/>
      <c r="U26" s="47" t="s">
        <v>155</v>
      </c>
      <c r="W26" s="22" t="s">
        <v>503</v>
      </c>
      <c r="X26" s="92"/>
    </row>
    <row r="27" spans="4:24" ht="19" x14ac:dyDescent="0.35">
      <c r="D27" s="37"/>
      <c r="F27" s="47" t="s">
        <v>531</v>
      </c>
      <c r="H27" s="22" t="s">
        <v>502</v>
      </c>
      <c r="I27" s="92">
        <v>0.6</v>
      </c>
      <c r="K27" s="93" t="s">
        <v>535</v>
      </c>
      <c r="M27" s="22" t="s">
        <v>502</v>
      </c>
      <c r="N27" s="92">
        <v>0.6</v>
      </c>
      <c r="P27" s="47" t="s">
        <v>156</v>
      </c>
      <c r="R27" s="22" t="s">
        <v>503</v>
      </c>
      <c r="S27" s="92"/>
      <c r="U27" s="47" t="s">
        <v>157</v>
      </c>
      <c r="W27" s="22" t="s">
        <v>503</v>
      </c>
      <c r="X27" s="92"/>
    </row>
    <row r="28" spans="4:24" ht="19" x14ac:dyDescent="0.35">
      <c r="D28" s="37"/>
      <c r="F28" s="47" t="s">
        <v>164</v>
      </c>
      <c r="H28" s="22" t="s">
        <v>502</v>
      </c>
      <c r="I28" s="92">
        <v>0.6</v>
      </c>
      <c r="K28" s="93" t="s">
        <v>533</v>
      </c>
      <c r="M28" s="22" t="s">
        <v>502</v>
      </c>
      <c r="N28" s="92">
        <v>0.6</v>
      </c>
      <c r="P28" s="47" t="s">
        <v>159</v>
      </c>
      <c r="R28" s="22" t="s">
        <v>503</v>
      </c>
      <c r="S28" s="92"/>
      <c r="U28" s="47" t="s">
        <v>160</v>
      </c>
      <c r="W28" s="22" t="s">
        <v>503</v>
      </c>
      <c r="X28" s="92"/>
    </row>
    <row r="29" spans="4:24" ht="19" x14ac:dyDescent="0.35">
      <c r="D29" s="37"/>
      <c r="F29" s="93" t="s">
        <v>537</v>
      </c>
      <c r="H29" s="22" t="s">
        <v>502</v>
      </c>
      <c r="I29" s="92">
        <v>0.6</v>
      </c>
      <c r="K29" s="93" t="s">
        <v>158</v>
      </c>
      <c r="M29" s="22" t="s">
        <v>503</v>
      </c>
      <c r="N29" s="92"/>
      <c r="P29" s="47" t="s">
        <v>162</v>
      </c>
      <c r="R29" s="22" t="s">
        <v>503</v>
      </c>
      <c r="S29" s="92"/>
      <c r="U29" s="47" t="s">
        <v>163</v>
      </c>
      <c r="W29" s="22" t="s">
        <v>503</v>
      </c>
      <c r="X29" s="92"/>
    </row>
    <row r="30" spans="4:24" ht="19" x14ac:dyDescent="0.35">
      <c r="D30" s="37"/>
      <c r="F30" s="47" t="s">
        <v>534</v>
      </c>
      <c r="H30" s="22" t="s">
        <v>502</v>
      </c>
      <c r="I30" s="92">
        <v>0.6</v>
      </c>
      <c r="K30" s="93" t="s">
        <v>161</v>
      </c>
      <c r="M30" s="22" t="s">
        <v>503</v>
      </c>
      <c r="N30" s="92"/>
      <c r="P30" s="47" t="s">
        <v>165</v>
      </c>
      <c r="R30" s="22" t="s">
        <v>503</v>
      </c>
      <c r="S30" s="92"/>
      <c r="U30" s="47"/>
      <c r="W30" s="22"/>
      <c r="X30" s="92"/>
    </row>
    <row r="31" spans="4:24" ht="10.5" x14ac:dyDescent="0.35">
      <c r="D31" s="37"/>
      <c r="F31" s="47"/>
      <c r="H31" s="22"/>
      <c r="I31" s="92"/>
      <c r="K31" s="93" t="s">
        <v>536</v>
      </c>
      <c r="M31" s="22" t="s">
        <v>502</v>
      </c>
      <c r="N31" s="92">
        <v>0.6</v>
      </c>
      <c r="P31" s="47" t="s">
        <v>166</v>
      </c>
      <c r="R31" s="22" t="s">
        <v>503</v>
      </c>
      <c r="S31" s="92"/>
      <c r="U31" s="47"/>
      <c r="W31" s="22"/>
      <c r="X31" s="92"/>
    </row>
    <row r="32" spans="4:24" ht="10.5" x14ac:dyDescent="0.35">
      <c r="D32" s="37"/>
      <c r="F32" s="47"/>
      <c r="H32" s="22"/>
      <c r="I32" s="92"/>
      <c r="K32" s="47"/>
      <c r="M32" s="22"/>
      <c r="N32" s="92"/>
      <c r="P32" s="47" t="s">
        <v>167</v>
      </c>
      <c r="R32" s="22" t="s">
        <v>503</v>
      </c>
      <c r="S32" s="92"/>
      <c r="U32" s="47"/>
      <c r="W32" s="22"/>
      <c r="X32" s="92"/>
    </row>
    <row r="33" spans="4:24" ht="10.5" x14ac:dyDescent="0.35">
      <c r="D33" s="37"/>
      <c r="F33" s="47"/>
      <c r="H33" s="22"/>
      <c r="I33" s="92"/>
      <c r="K33" s="47"/>
      <c r="M33" s="22"/>
      <c r="N33" s="92"/>
      <c r="P33" s="47" t="s">
        <v>168</v>
      </c>
      <c r="R33" s="22" t="s">
        <v>503</v>
      </c>
      <c r="S33" s="92"/>
      <c r="U33" s="47"/>
      <c r="W33" s="22"/>
      <c r="X33" s="92"/>
    </row>
    <row r="34" spans="4:24" ht="10.5" x14ac:dyDescent="0.35">
      <c r="D34" s="37"/>
      <c r="F34" s="47"/>
      <c r="H34" s="22"/>
      <c r="I34" s="92"/>
      <c r="K34" s="47"/>
      <c r="M34" s="22"/>
      <c r="N34" s="92"/>
      <c r="P34" s="47" t="s">
        <v>169</v>
      </c>
      <c r="R34" s="22" t="s">
        <v>503</v>
      </c>
      <c r="S34" s="92"/>
      <c r="U34" s="47"/>
      <c r="W34" s="22"/>
      <c r="X34" s="92"/>
    </row>
    <row r="35" spans="4:24" ht="10.5" x14ac:dyDescent="0.35">
      <c r="D35" s="37"/>
      <c r="F35" s="47"/>
      <c r="H35" s="22"/>
      <c r="I35" s="92"/>
      <c r="K35" s="47"/>
      <c r="M35" s="22"/>
      <c r="N35" s="92"/>
      <c r="P35" s="47" t="s">
        <v>170</v>
      </c>
      <c r="R35" s="22" t="s">
        <v>503</v>
      </c>
      <c r="S35" s="92"/>
      <c r="U35" s="47"/>
      <c r="W35" s="22"/>
      <c r="X35" s="92"/>
    </row>
    <row r="36" spans="4:24" ht="19" x14ac:dyDescent="0.35">
      <c r="D36" s="37"/>
      <c r="F36" s="47"/>
      <c r="H36" s="22"/>
      <c r="I36" s="92"/>
      <c r="K36" s="47"/>
      <c r="M36" s="22"/>
      <c r="N36" s="92"/>
      <c r="P36" s="47" t="s">
        <v>171</v>
      </c>
      <c r="R36" s="22" t="s">
        <v>503</v>
      </c>
      <c r="S36" s="92"/>
      <c r="U36" s="47"/>
      <c r="W36" s="22"/>
      <c r="X36" s="92"/>
    </row>
    <row r="37" spans="4:24" ht="19" x14ac:dyDescent="0.35">
      <c r="D37" s="37"/>
      <c r="F37" s="47"/>
      <c r="H37" s="22"/>
      <c r="I37" s="92"/>
      <c r="K37" s="47"/>
      <c r="M37" s="22"/>
      <c r="N37" s="92"/>
      <c r="P37" s="47" t="s">
        <v>172</v>
      </c>
      <c r="R37" s="22" t="s">
        <v>503</v>
      </c>
      <c r="S37" s="92"/>
      <c r="U37" s="47"/>
      <c r="W37" s="22"/>
      <c r="X37" s="92"/>
    </row>
    <row r="38" spans="4:24" ht="21" x14ac:dyDescent="0.35">
      <c r="D38" s="37"/>
      <c r="F38" s="37" t="s">
        <v>32</v>
      </c>
      <c r="H38" s="53" t="s">
        <v>65</v>
      </c>
      <c r="I38" s="53" t="s">
        <v>519</v>
      </c>
      <c r="K38" s="37" t="s">
        <v>32</v>
      </c>
      <c r="M38" s="53" t="s">
        <v>65</v>
      </c>
      <c r="N38" s="53" t="s">
        <v>519</v>
      </c>
      <c r="P38" s="37" t="s">
        <v>32</v>
      </c>
      <c r="R38" s="53" t="s">
        <v>65</v>
      </c>
      <c r="S38" s="53" t="s">
        <v>519</v>
      </c>
      <c r="U38" s="37" t="s">
        <v>32</v>
      </c>
      <c r="W38" s="53" t="s">
        <v>65</v>
      </c>
      <c r="X38" s="53" t="s">
        <v>519</v>
      </c>
    </row>
    <row r="39" spans="4:24" ht="19" x14ac:dyDescent="0.35">
      <c r="D39" s="37"/>
      <c r="F39" s="15" t="s">
        <v>173</v>
      </c>
      <c r="H39" s="54" t="s">
        <v>502</v>
      </c>
      <c r="I39" s="91">
        <v>1</v>
      </c>
      <c r="K39" s="15" t="s">
        <v>174</v>
      </c>
      <c r="M39" s="54" t="s">
        <v>502</v>
      </c>
      <c r="N39" s="91">
        <v>0.9</v>
      </c>
      <c r="P39" s="15" t="s">
        <v>175</v>
      </c>
      <c r="R39" s="21" t="s">
        <v>502</v>
      </c>
      <c r="S39" s="91">
        <v>0.4</v>
      </c>
      <c r="U39" s="15" t="s">
        <v>176</v>
      </c>
      <c r="W39" s="21" t="s">
        <v>503</v>
      </c>
      <c r="X39" s="91"/>
    </row>
    <row r="40" spans="4:24" ht="19" x14ac:dyDescent="0.35">
      <c r="D40" s="37"/>
      <c r="F40" s="15" t="s">
        <v>177</v>
      </c>
      <c r="H40" s="54" t="s">
        <v>502</v>
      </c>
      <c r="I40" s="91">
        <v>0.6</v>
      </c>
      <c r="K40" s="15" t="s">
        <v>178</v>
      </c>
      <c r="M40" s="54" t="s">
        <v>502</v>
      </c>
      <c r="N40" s="91">
        <v>0.9</v>
      </c>
      <c r="P40" s="15" t="s">
        <v>179</v>
      </c>
      <c r="R40" s="21" t="s">
        <v>502</v>
      </c>
      <c r="S40" s="91">
        <v>0.4</v>
      </c>
      <c r="U40" s="15" t="s">
        <v>180</v>
      </c>
      <c r="W40" s="21" t="s">
        <v>503</v>
      </c>
      <c r="X40" s="91"/>
    </row>
    <row r="41" spans="4:24" ht="19" x14ac:dyDescent="0.35">
      <c r="D41" s="37"/>
      <c r="F41" s="15" t="s">
        <v>181</v>
      </c>
      <c r="H41" s="54" t="s">
        <v>502</v>
      </c>
      <c r="I41" s="91">
        <v>0.6</v>
      </c>
      <c r="K41" s="15" t="s">
        <v>182</v>
      </c>
      <c r="M41" s="54" t="s">
        <v>503</v>
      </c>
      <c r="N41" s="91"/>
      <c r="P41" s="15" t="s">
        <v>183</v>
      </c>
      <c r="R41" s="21" t="s">
        <v>502</v>
      </c>
      <c r="S41" s="91">
        <v>0.4</v>
      </c>
      <c r="U41" s="15" t="s">
        <v>184</v>
      </c>
      <c r="W41" s="21" t="s">
        <v>503</v>
      </c>
      <c r="X41" s="91"/>
    </row>
    <row r="42" spans="4:24" ht="19" x14ac:dyDescent="0.35">
      <c r="D42" s="37"/>
      <c r="F42" s="94" t="s">
        <v>538</v>
      </c>
      <c r="H42" s="54" t="s">
        <v>503</v>
      </c>
      <c r="I42" s="91"/>
      <c r="K42" s="15" t="s">
        <v>185</v>
      </c>
      <c r="M42" s="54" t="s">
        <v>503</v>
      </c>
      <c r="N42" s="91"/>
      <c r="P42" s="15" t="s">
        <v>186</v>
      </c>
      <c r="R42" s="21" t="s">
        <v>503</v>
      </c>
      <c r="S42" s="91"/>
      <c r="U42" s="15" t="s">
        <v>187</v>
      </c>
      <c r="W42" s="21" t="s">
        <v>503</v>
      </c>
      <c r="X42" s="91"/>
    </row>
    <row r="43" spans="4:24" ht="19" x14ac:dyDescent="0.35">
      <c r="D43" s="37"/>
      <c r="F43" s="15" t="s">
        <v>188</v>
      </c>
      <c r="H43" s="54" t="s">
        <v>502</v>
      </c>
      <c r="I43" s="91">
        <v>0.6</v>
      </c>
      <c r="K43" s="15" t="s">
        <v>189</v>
      </c>
      <c r="M43" s="54" t="s">
        <v>503</v>
      </c>
      <c r="N43" s="91"/>
      <c r="P43" s="15" t="s">
        <v>541</v>
      </c>
      <c r="R43" s="21" t="s">
        <v>503</v>
      </c>
      <c r="S43" s="91"/>
      <c r="U43" s="15" t="s">
        <v>190</v>
      </c>
      <c r="W43" s="21" t="s">
        <v>503</v>
      </c>
      <c r="X43" s="91"/>
    </row>
    <row r="44" spans="4:24" ht="19" x14ac:dyDescent="0.35">
      <c r="D44" s="37"/>
      <c r="F44" s="94" t="s">
        <v>539</v>
      </c>
      <c r="H44" s="54" t="s">
        <v>502</v>
      </c>
      <c r="I44" s="91"/>
      <c r="K44" s="15" t="s">
        <v>191</v>
      </c>
      <c r="M44" s="54" t="s">
        <v>502</v>
      </c>
      <c r="N44" s="91">
        <v>0.4</v>
      </c>
      <c r="P44" s="15" t="s">
        <v>192</v>
      </c>
      <c r="R44" s="21" t="s">
        <v>503</v>
      </c>
      <c r="S44" s="91"/>
      <c r="U44" s="15" t="s">
        <v>193</v>
      </c>
      <c r="W44" s="21" t="s">
        <v>503</v>
      </c>
      <c r="X44" s="91"/>
    </row>
    <row r="45" spans="4:24" ht="19" x14ac:dyDescent="0.35">
      <c r="D45" s="37"/>
      <c r="F45" s="15" t="s">
        <v>194</v>
      </c>
      <c r="H45" s="54" t="s">
        <v>502</v>
      </c>
      <c r="I45" s="91">
        <v>0.6</v>
      </c>
      <c r="K45" s="15" t="s">
        <v>195</v>
      </c>
      <c r="M45" s="54" t="s">
        <v>503</v>
      </c>
      <c r="N45" s="91"/>
      <c r="P45" s="15" t="s">
        <v>196</v>
      </c>
      <c r="R45" s="21" t="s">
        <v>503</v>
      </c>
      <c r="S45" s="91"/>
      <c r="U45" s="15" t="s">
        <v>197</v>
      </c>
      <c r="W45" s="21" t="s">
        <v>503</v>
      </c>
      <c r="X45" s="91"/>
    </row>
    <row r="46" spans="4:24" ht="10.5" x14ac:dyDescent="0.35">
      <c r="D46" s="37"/>
      <c r="F46" s="95" t="s">
        <v>540</v>
      </c>
      <c r="H46" s="54" t="s">
        <v>502</v>
      </c>
      <c r="I46" s="91">
        <v>0.9</v>
      </c>
      <c r="K46" s="15" t="s">
        <v>198</v>
      </c>
      <c r="M46" s="54" t="s">
        <v>502</v>
      </c>
      <c r="N46" s="91">
        <v>0.9</v>
      </c>
      <c r="P46" s="15" t="s">
        <v>199</v>
      </c>
      <c r="R46" s="21" t="s">
        <v>503</v>
      </c>
      <c r="S46" s="91"/>
      <c r="U46" s="15" t="s">
        <v>200</v>
      </c>
      <c r="W46" s="21" t="s">
        <v>503</v>
      </c>
      <c r="X46" s="91"/>
    </row>
    <row r="47" spans="4:24" ht="10.5" x14ac:dyDescent="0.35">
      <c r="D47" s="37"/>
      <c r="F47" s="15"/>
      <c r="H47" s="54"/>
      <c r="I47" s="91"/>
      <c r="K47" s="15" t="s">
        <v>201</v>
      </c>
      <c r="M47" s="54" t="s">
        <v>502</v>
      </c>
      <c r="N47" s="91">
        <v>0.9</v>
      </c>
      <c r="P47" s="15" t="s">
        <v>202</v>
      </c>
      <c r="R47" s="21" t="s">
        <v>503</v>
      </c>
      <c r="S47" s="91"/>
      <c r="U47" s="15" t="s">
        <v>203</v>
      </c>
      <c r="W47" s="21" t="s">
        <v>503</v>
      </c>
      <c r="X47" s="91"/>
    </row>
    <row r="48" spans="4:24" ht="19" x14ac:dyDescent="0.35">
      <c r="D48" s="37"/>
      <c r="F48" s="15"/>
      <c r="H48" s="54"/>
      <c r="I48" s="91"/>
      <c r="K48" s="15" t="s">
        <v>204</v>
      </c>
      <c r="M48" s="54" t="s">
        <v>503</v>
      </c>
      <c r="N48" s="91"/>
      <c r="P48" s="15" t="s">
        <v>542</v>
      </c>
      <c r="R48" s="21" t="s">
        <v>503</v>
      </c>
      <c r="S48" s="91"/>
      <c r="U48" s="15"/>
      <c r="W48" s="21" t="s">
        <v>503</v>
      </c>
      <c r="X48" s="91"/>
    </row>
    <row r="49" spans="2:26" ht="19" x14ac:dyDescent="0.35">
      <c r="D49" s="37"/>
      <c r="F49" s="15"/>
      <c r="H49" s="54"/>
      <c r="I49" s="91"/>
      <c r="K49" s="15"/>
      <c r="M49" s="54"/>
      <c r="N49" s="91"/>
      <c r="P49" s="15" t="s">
        <v>205</v>
      </c>
      <c r="R49" s="21" t="s">
        <v>503</v>
      </c>
      <c r="S49" s="91"/>
      <c r="U49" s="15"/>
      <c r="W49" s="21" t="s">
        <v>503</v>
      </c>
      <c r="X49" s="91"/>
    </row>
    <row r="50" spans="2:26" ht="10.5" x14ac:dyDescent="0.35">
      <c r="D50" s="37"/>
      <c r="F50" s="15"/>
      <c r="H50" s="54"/>
      <c r="I50" s="91"/>
      <c r="K50" s="15"/>
      <c r="M50" s="54"/>
      <c r="N50" s="91"/>
      <c r="P50" s="15" t="s">
        <v>206</v>
      </c>
      <c r="R50" s="21" t="s">
        <v>503</v>
      </c>
      <c r="S50" s="91"/>
      <c r="U50" s="15"/>
      <c r="W50" s="21" t="s">
        <v>503</v>
      </c>
      <c r="X50" s="91"/>
    </row>
    <row r="52" spans="2:26" ht="28.5" x14ac:dyDescent="0.35">
      <c r="D52" s="27" t="s">
        <v>77</v>
      </c>
      <c r="F52" s="17" t="s">
        <v>207</v>
      </c>
      <c r="K52" s="17" t="s">
        <v>208</v>
      </c>
      <c r="P52" s="17" t="s">
        <v>209</v>
      </c>
      <c r="U52" s="17" t="s">
        <v>210</v>
      </c>
    </row>
    <row r="53" spans="2:26" ht="28.5" x14ac:dyDescent="0.35">
      <c r="D53" s="27"/>
      <c r="F53" s="17" t="s">
        <v>211</v>
      </c>
      <c r="K53" s="17" t="s">
        <v>212</v>
      </c>
      <c r="P53" s="17" t="s">
        <v>213</v>
      </c>
      <c r="U53" s="17"/>
    </row>
    <row r="54" spans="2:26" ht="19" x14ac:dyDescent="0.35">
      <c r="D54" s="27"/>
      <c r="F54" s="17" t="s">
        <v>214</v>
      </c>
      <c r="K54" s="17" t="s">
        <v>215</v>
      </c>
      <c r="P54" s="17" t="s">
        <v>216</v>
      </c>
      <c r="U54" s="17"/>
    </row>
    <row r="55" spans="2:26" ht="19" x14ac:dyDescent="0.35">
      <c r="D55" s="27"/>
      <c r="F55" s="17" t="s">
        <v>217</v>
      </c>
      <c r="K55" s="17" t="s">
        <v>218</v>
      </c>
      <c r="P55" s="17" t="s">
        <v>219</v>
      </c>
      <c r="U55" s="17"/>
    </row>
    <row r="56" spans="2:26" x14ac:dyDescent="0.35">
      <c r="D56" s="27"/>
      <c r="F56" s="17"/>
      <c r="K56" s="17" t="s">
        <v>220</v>
      </c>
      <c r="P56" s="17"/>
      <c r="U56" s="17"/>
    </row>
    <row r="57" spans="2:26" ht="10" thickBot="1" x14ac:dyDescent="0.4"/>
    <row r="58" spans="2:26" ht="10.5" x14ac:dyDescent="0.35">
      <c r="B58" s="40" t="s">
        <v>82</v>
      </c>
      <c r="C58" s="38"/>
      <c r="D58" s="40" t="s">
        <v>83</v>
      </c>
      <c r="E58" s="18"/>
      <c r="F58" s="40" t="s">
        <v>50</v>
      </c>
      <c r="G58" s="19"/>
      <c r="H58" s="19"/>
      <c r="I58" s="19"/>
      <c r="J58" s="19"/>
      <c r="K58" s="40" t="s">
        <v>51</v>
      </c>
      <c r="L58" s="19"/>
      <c r="M58" s="19"/>
      <c r="N58" s="19"/>
      <c r="O58" s="19"/>
      <c r="P58" s="40" t="s">
        <v>52</v>
      </c>
      <c r="Q58" s="19"/>
      <c r="R58" s="19"/>
      <c r="S58" s="19"/>
      <c r="T58" s="19"/>
      <c r="U58" s="40" t="s">
        <v>53</v>
      </c>
      <c r="V58" s="18"/>
      <c r="W58" s="19"/>
      <c r="X58" s="19"/>
      <c r="Y58" s="18"/>
      <c r="Z58" s="45" t="s">
        <v>84</v>
      </c>
    </row>
    <row r="59" spans="2:26" ht="11.15" customHeight="1" x14ac:dyDescent="0.35">
      <c r="B59" s="41" t="s">
        <v>221</v>
      </c>
      <c r="C59" s="19"/>
      <c r="D59" s="41"/>
      <c r="E59" s="18"/>
      <c r="F59" s="41"/>
      <c r="G59" s="19"/>
      <c r="H59" s="19"/>
      <c r="I59" s="19"/>
      <c r="J59" s="19"/>
      <c r="K59" s="41"/>
      <c r="L59" s="19"/>
      <c r="M59" s="19"/>
      <c r="N59" s="19"/>
      <c r="O59" s="19"/>
      <c r="P59" s="41"/>
      <c r="Q59" s="19"/>
      <c r="R59" s="19"/>
      <c r="S59" s="19"/>
      <c r="T59" s="19"/>
      <c r="U59" s="41"/>
      <c r="V59" s="18"/>
      <c r="W59" s="19"/>
      <c r="X59" s="19"/>
      <c r="Y59" s="18"/>
      <c r="Z59" s="104" t="s">
        <v>86</v>
      </c>
    </row>
    <row r="60" spans="2:26" ht="10.5" x14ac:dyDescent="0.35">
      <c r="B60" s="42" t="s">
        <v>222</v>
      </c>
      <c r="C60" s="19"/>
      <c r="D60" s="42"/>
      <c r="E60" s="18"/>
      <c r="F60" s="42"/>
      <c r="G60" s="19"/>
      <c r="H60" s="19"/>
      <c r="I60" s="19"/>
      <c r="J60" s="19"/>
      <c r="K60" s="42"/>
      <c r="L60" s="19"/>
      <c r="M60" s="19"/>
      <c r="N60" s="19"/>
      <c r="O60" s="19"/>
      <c r="P60" s="42"/>
      <c r="Q60" s="19"/>
      <c r="R60" s="19"/>
      <c r="S60" s="19"/>
      <c r="T60" s="19"/>
      <c r="U60" s="42"/>
      <c r="V60" s="18"/>
      <c r="W60" s="19"/>
      <c r="X60" s="19"/>
      <c r="Y60" s="18"/>
      <c r="Z60" s="104"/>
    </row>
    <row r="61" spans="2:26" ht="10.5" x14ac:dyDescent="0.35">
      <c r="B61" s="42" t="s">
        <v>223</v>
      </c>
      <c r="C61" s="19"/>
      <c r="D61" s="42"/>
      <c r="E61" s="18"/>
      <c r="F61" s="42"/>
      <c r="G61" s="19"/>
      <c r="H61" s="19"/>
      <c r="I61" s="19"/>
      <c r="J61" s="19"/>
      <c r="K61" s="42"/>
      <c r="L61" s="19"/>
      <c r="M61" s="19"/>
      <c r="N61" s="19"/>
      <c r="O61" s="19"/>
      <c r="P61" s="42"/>
      <c r="Q61" s="19"/>
      <c r="R61" s="19"/>
      <c r="S61" s="19"/>
      <c r="T61" s="19"/>
      <c r="U61" s="42"/>
      <c r="V61" s="18"/>
      <c r="W61" s="19"/>
      <c r="X61" s="19"/>
      <c r="Y61" s="18"/>
      <c r="Z61" s="104" t="s">
        <v>89</v>
      </c>
    </row>
    <row r="62" spans="2:26" ht="10.5" x14ac:dyDescent="0.35">
      <c r="B62" s="43" t="s">
        <v>224</v>
      </c>
      <c r="C62" s="19"/>
      <c r="D62" s="43"/>
      <c r="E62" s="18"/>
      <c r="F62" s="43"/>
      <c r="G62" s="19"/>
      <c r="H62" s="19"/>
      <c r="I62" s="19"/>
      <c r="J62" s="19"/>
      <c r="K62" s="43"/>
      <c r="L62" s="19"/>
      <c r="M62" s="19"/>
      <c r="N62" s="19"/>
      <c r="O62" s="19"/>
      <c r="P62" s="43"/>
      <c r="Q62" s="19"/>
      <c r="R62" s="19"/>
      <c r="S62" s="19"/>
      <c r="T62" s="19"/>
      <c r="U62" s="43"/>
      <c r="V62" s="18"/>
      <c r="W62" s="19"/>
      <c r="X62" s="19"/>
      <c r="Y62" s="18"/>
      <c r="Z62" s="104"/>
    </row>
    <row r="63" spans="2:26" ht="10.5" x14ac:dyDescent="0.35">
      <c r="B63" s="41" t="s">
        <v>225</v>
      </c>
      <c r="C63" s="19"/>
      <c r="D63" s="41"/>
      <c r="E63" s="18"/>
      <c r="F63" s="41"/>
      <c r="G63" s="18"/>
      <c r="H63" s="32"/>
      <c r="I63" s="32"/>
      <c r="J63" s="18"/>
      <c r="K63" s="41"/>
      <c r="L63" s="18"/>
      <c r="M63" s="18"/>
      <c r="N63" s="18"/>
      <c r="O63" s="18"/>
      <c r="P63" s="41"/>
      <c r="Q63" s="18"/>
      <c r="R63" s="18"/>
      <c r="S63" s="18"/>
      <c r="T63" s="18"/>
      <c r="U63" s="41"/>
      <c r="V63" s="18"/>
      <c r="W63" s="18"/>
      <c r="X63" s="18"/>
      <c r="Y63" s="18"/>
      <c r="Z63" s="104" t="s">
        <v>91</v>
      </c>
    </row>
    <row r="64" spans="2:26" ht="21.5" thickBot="1" x14ac:dyDescent="0.4">
      <c r="B64" s="69" t="s">
        <v>226</v>
      </c>
      <c r="C64" s="19"/>
      <c r="D64" s="44"/>
      <c r="E64" s="18"/>
      <c r="F64" s="44"/>
      <c r="G64" s="18"/>
      <c r="H64" s="32"/>
      <c r="I64" s="32"/>
      <c r="J64" s="18"/>
      <c r="K64" s="44"/>
      <c r="L64" s="18"/>
      <c r="M64" s="18"/>
      <c r="N64" s="18"/>
      <c r="O64" s="18"/>
      <c r="P64" s="44"/>
      <c r="Q64" s="18"/>
      <c r="R64" s="18"/>
      <c r="S64" s="18"/>
      <c r="T64" s="18"/>
      <c r="U64" s="44"/>
      <c r="V64" s="18"/>
      <c r="W64" s="18"/>
      <c r="X64" s="18"/>
      <c r="Y64" s="18"/>
      <c r="Z64" s="105"/>
    </row>
  </sheetData>
  <mergeCells count="24">
    <mergeCell ref="F1:W1"/>
    <mergeCell ref="P5:R5"/>
    <mergeCell ref="P6:R6"/>
    <mergeCell ref="K3:M3"/>
    <mergeCell ref="P3:R3"/>
    <mergeCell ref="U3:W3"/>
    <mergeCell ref="K2:M2"/>
    <mergeCell ref="P2:R2"/>
    <mergeCell ref="U2:W2"/>
    <mergeCell ref="Z59:Z60"/>
    <mergeCell ref="Z61:Z62"/>
    <mergeCell ref="Z63:Z64"/>
    <mergeCell ref="F2:H2"/>
    <mergeCell ref="F3:H3"/>
    <mergeCell ref="F5:H5"/>
    <mergeCell ref="F6:H6"/>
    <mergeCell ref="F7:H7"/>
    <mergeCell ref="F8:H8"/>
    <mergeCell ref="F9:H9"/>
    <mergeCell ref="K5:M5"/>
    <mergeCell ref="K6:M6"/>
    <mergeCell ref="K8:M8"/>
    <mergeCell ref="K7:M7"/>
    <mergeCell ref="K9:M9"/>
  </mergeCells>
  <pageMargins left="0.7" right="0.7" top="0.75" bottom="0.75" header="0.3" footer="0.3"/>
  <pageSetup paperSize="5" scale="66" fitToHeight="0" orientation="landscape" r:id="rId1"/>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50FDFB87-3255-0247-A0F2-EC874488600E}">
          <x14:formula1>
            <xm:f>Worksheet!$A$1:$A$3</xm:f>
          </x14:formula1>
          <xm:sqref>W26:W37 R26:R37 W12:W24 H39:H50 R39:R50 H12:H24 M26:M37 M39:M50 R12:R24 M12:M24 W39:W50 H26:H37</xm:sqref>
        </x14:dataValidation>
        <x14:dataValidation type="list" allowBlank="1" showErrorMessage="1" errorTitle="Incorrect Value" error="Please select Y or N from dropdown" xr:uid="{271F1622-0081-42F1-9B84-0587B98ED753}">
          <x14:formula1>
            <xm:f>Instructions!$B$16:$B$21</xm:f>
          </x14:formula1>
          <xm:sqref>I12:I24 N12:N24 S12:S24 X12:X24 I39:I50 N39:N50 S39:S50 X39:X50 I26:I37 N26:N37 S26:S37 X26:X37</xm:sqref>
        </x14:dataValidation>
      </x14:dataValidations>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EC03-90C8-E344-8F18-CB3CF6848F11}">
  <sheetPr>
    <tabColor rgb="FF8EA9DB"/>
    <pageSetUpPr fitToPage="1"/>
  </sheetPr>
  <dimension ref="B1:Z36"/>
  <sheetViews>
    <sheetView topLeftCell="H1" zoomScaleNormal="100" workbookViewId="0">
      <selection activeCell="P16" sqref="P16"/>
    </sheetView>
  </sheetViews>
  <sheetFormatPr defaultColWidth="10.83203125" defaultRowHeight="10.5" x14ac:dyDescent="0.35"/>
  <cols>
    <col min="1" max="1" width="1.08203125" style="18" customWidth="1"/>
    <col min="2" max="2" width="9.83203125" style="18" customWidth="1"/>
    <col min="3" max="3" width="0.83203125" style="18" customWidth="1"/>
    <col min="4" max="4" width="12" style="18" customWidth="1"/>
    <col min="5" max="5" width="1.08203125" style="18" customWidth="1"/>
    <col min="6" max="6" width="40.58203125" style="18" customWidth="1"/>
    <col min="7" max="7" width="0.58203125" style="18" customWidth="1"/>
    <col min="8" max="8" width="2.58203125" style="18" customWidth="1"/>
    <col min="9" max="9" width="3.5" style="18" bestFit="1" customWidth="1"/>
    <col min="10" max="10" width="1.83203125" style="18" customWidth="1"/>
    <col min="11" max="11" width="40.58203125" style="18" customWidth="1"/>
    <col min="12" max="12" width="0.58203125" style="18" customWidth="1"/>
    <col min="13" max="13" width="2.58203125" style="18" customWidth="1"/>
    <col min="14" max="14" width="3.5" style="18" bestFit="1" customWidth="1"/>
    <col min="15" max="15" width="1.83203125" style="18" customWidth="1"/>
    <col min="16" max="16" width="40.58203125" style="18" customWidth="1"/>
    <col min="17" max="17" width="0.5" style="18" customWidth="1"/>
    <col min="18" max="19" width="2.83203125" style="18" customWidth="1"/>
    <col min="20" max="20" width="1.5" style="18" customWidth="1"/>
    <col min="21" max="21" width="40.58203125" style="18" customWidth="1"/>
    <col min="22" max="22" width="0.58203125" style="18" customWidth="1"/>
    <col min="23" max="24" width="3.08203125" style="18" customWidth="1"/>
    <col min="25" max="25" width="1.58203125" style="18" customWidth="1"/>
    <col min="26" max="26" width="16.08203125" style="18" customWidth="1"/>
    <col min="27" max="27" width="40.83203125" style="18" customWidth="1"/>
    <col min="28" max="16384" width="10.83203125" style="18"/>
  </cols>
  <sheetData>
    <row r="1" spans="4:24" x14ac:dyDescent="0.35">
      <c r="F1" s="108" t="s">
        <v>34</v>
      </c>
      <c r="G1" s="108"/>
      <c r="H1" s="108"/>
      <c r="I1" s="108"/>
      <c r="J1" s="108"/>
      <c r="K1" s="108"/>
      <c r="L1" s="108"/>
      <c r="M1" s="108"/>
      <c r="N1" s="108"/>
      <c r="O1" s="108"/>
      <c r="P1" s="108"/>
      <c r="Q1" s="108"/>
      <c r="R1" s="108"/>
      <c r="S1" s="108"/>
      <c r="T1" s="108"/>
      <c r="U1" s="108"/>
      <c r="V1" s="108"/>
      <c r="W1" s="108"/>
      <c r="X1" s="82"/>
    </row>
    <row r="2" spans="4:24" x14ac:dyDescent="0.35">
      <c r="F2" s="109" t="s">
        <v>50</v>
      </c>
      <c r="G2" s="109"/>
      <c r="H2" s="109"/>
      <c r="I2" s="76"/>
      <c r="K2" s="109" t="s">
        <v>51</v>
      </c>
      <c r="L2" s="109"/>
      <c r="M2" s="109"/>
      <c r="N2" s="76"/>
      <c r="P2" s="109" t="s">
        <v>52</v>
      </c>
      <c r="Q2" s="109"/>
      <c r="R2" s="109"/>
      <c r="S2" s="76"/>
      <c r="U2" s="109" t="s">
        <v>53</v>
      </c>
      <c r="V2" s="109"/>
      <c r="W2" s="109"/>
      <c r="X2" s="76"/>
    </row>
    <row r="3" spans="4:24" ht="23.15" customHeight="1" x14ac:dyDescent="0.35">
      <c r="D3" s="76" t="s">
        <v>54</v>
      </c>
      <c r="F3" s="110" t="s">
        <v>227</v>
      </c>
      <c r="G3" s="110"/>
      <c r="H3" s="110"/>
      <c r="I3" s="77"/>
      <c r="J3" s="19"/>
      <c r="K3" s="110" t="s">
        <v>228</v>
      </c>
      <c r="L3" s="110"/>
      <c r="M3" s="110"/>
      <c r="N3" s="77"/>
      <c r="O3" s="19"/>
      <c r="P3" s="110" t="s">
        <v>229</v>
      </c>
      <c r="Q3" s="110"/>
      <c r="R3" s="110"/>
      <c r="S3" s="77"/>
      <c r="T3" s="19"/>
      <c r="U3" s="110" t="s">
        <v>230</v>
      </c>
      <c r="V3" s="110"/>
      <c r="W3" s="110"/>
      <c r="X3" s="77"/>
    </row>
    <row r="4" spans="4:24" ht="8.15" customHeight="1" x14ac:dyDescent="0.35">
      <c r="F4" s="19"/>
      <c r="G4" s="19"/>
      <c r="H4" s="19"/>
      <c r="I4" s="19"/>
      <c r="J4" s="19"/>
      <c r="K4" s="19"/>
      <c r="L4" s="19"/>
      <c r="M4" s="19"/>
      <c r="N4" s="19"/>
      <c r="O4" s="19"/>
      <c r="P4" s="19"/>
      <c r="Q4" s="19"/>
      <c r="R4" s="19"/>
      <c r="S4" s="19"/>
      <c r="T4" s="19"/>
      <c r="U4" s="19"/>
    </row>
    <row r="5" spans="4:24" ht="39" customHeight="1" x14ac:dyDescent="0.35">
      <c r="D5" s="20" t="s">
        <v>59</v>
      </c>
      <c r="F5" s="106" t="s">
        <v>231</v>
      </c>
      <c r="G5" s="106"/>
      <c r="H5" s="106"/>
      <c r="I5" s="78"/>
      <c r="J5" s="19"/>
      <c r="K5" s="106" t="s">
        <v>232</v>
      </c>
      <c r="L5" s="106"/>
      <c r="M5" s="106"/>
      <c r="N5" s="78"/>
      <c r="O5" s="19"/>
      <c r="P5" s="106" t="s">
        <v>233</v>
      </c>
      <c r="Q5" s="106"/>
      <c r="R5" s="106"/>
      <c r="S5" s="78"/>
      <c r="T5" s="19"/>
      <c r="U5" s="106" t="s">
        <v>234</v>
      </c>
      <c r="V5" s="106"/>
      <c r="W5" s="106"/>
      <c r="X5" s="78"/>
    </row>
    <row r="6" spans="4:24" ht="10" customHeight="1" x14ac:dyDescent="0.35">
      <c r="F6" s="19"/>
      <c r="G6" s="19"/>
      <c r="H6" s="19"/>
      <c r="I6" s="19"/>
      <c r="J6" s="19"/>
      <c r="K6" s="19"/>
      <c r="L6" s="19"/>
      <c r="M6" s="19"/>
      <c r="N6" s="19"/>
      <c r="O6" s="19"/>
      <c r="P6" s="19"/>
      <c r="Q6" s="19"/>
      <c r="R6" s="19"/>
      <c r="S6" s="19"/>
      <c r="T6" s="19"/>
      <c r="U6" s="19"/>
    </row>
    <row r="7" spans="4:24" ht="14.15" customHeight="1" x14ac:dyDescent="0.35">
      <c r="D7" s="81" t="s">
        <v>64</v>
      </c>
      <c r="F7" s="81" t="s">
        <v>235</v>
      </c>
      <c r="H7" s="53" t="s">
        <v>65</v>
      </c>
      <c r="I7" s="53" t="s">
        <v>519</v>
      </c>
      <c r="K7" s="81" t="s">
        <v>235</v>
      </c>
      <c r="M7" s="53" t="s">
        <v>65</v>
      </c>
      <c r="N7" s="53" t="s">
        <v>519</v>
      </c>
      <c r="P7" s="81" t="s">
        <v>235</v>
      </c>
      <c r="Q7" s="19"/>
      <c r="R7" s="53" t="s">
        <v>65</v>
      </c>
      <c r="S7" s="53" t="s">
        <v>519</v>
      </c>
      <c r="T7" s="19"/>
      <c r="U7" s="81" t="s">
        <v>235</v>
      </c>
      <c r="W7" s="53" t="s">
        <v>65</v>
      </c>
      <c r="X7" s="53" t="s">
        <v>519</v>
      </c>
    </row>
    <row r="8" spans="4:24" ht="31.5" x14ac:dyDescent="0.35">
      <c r="D8" s="81"/>
      <c r="F8" s="36" t="s">
        <v>236</v>
      </c>
      <c r="H8" s="55" t="s">
        <v>502</v>
      </c>
      <c r="I8" s="92">
        <v>1</v>
      </c>
      <c r="J8" s="19"/>
      <c r="K8" s="36" t="s">
        <v>237</v>
      </c>
      <c r="M8" s="55" t="s">
        <v>502</v>
      </c>
      <c r="N8" s="92">
        <v>1</v>
      </c>
      <c r="P8" s="36" t="s">
        <v>238</v>
      </c>
      <c r="Q8" s="19"/>
      <c r="R8" s="55" t="s">
        <v>503</v>
      </c>
      <c r="S8" s="92"/>
      <c r="T8" s="19"/>
      <c r="U8" s="36" t="s">
        <v>239</v>
      </c>
      <c r="W8" s="55" t="s">
        <v>503</v>
      </c>
      <c r="X8" s="92"/>
    </row>
    <row r="9" spans="4:24" ht="31.5" x14ac:dyDescent="0.35">
      <c r="D9" s="81"/>
      <c r="F9" s="36" t="s">
        <v>240</v>
      </c>
      <c r="H9" s="55" t="s">
        <v>502</v>
      </c>
      <c r="I9" s="92">
        <v>1</v>
      </c>
      <c r="J9" s="19"/>
      <c r="K9" s="36" t="s">
        <v>543</v>
      </c>
      <c r="M9" s="55" t="s">
        <v>502</v>
      </c>
      <c r="N9" s="92">
        <v>1</v>
      </c>
      <c r="P9" s="36" t="s">
        <v>241</v>
      </c>
      <c r="Q9" s="19"/>
      <c r="R9" s="55" t="s">
        <v>503</v>
      </c>
      <c r="S9" s="92"/>
      <c r="T9" s="19"/>
      <c r="U9" s="36" t="s">
        <v>242</v>
      </c>
      <c r="W9" s="55" t="s">
        <v>503</v>
      </c>
      <c r="X9" s="92"/>
    </row>
    <row r="10" spans="4:24" ht="31.5" x14ac:dyDescent="0.35">
      <c r="D10" s="81"/>
      <c r="F10" s="36" t="s">
        <v>243</v>
      </c>
      <c r="H10" s="55" t="s">
        <v>502</v>
      </c>
      <c r="I10" s="92">
        <v>1</v>
      </c>
      <c r="J10" s="19"/>
      <c r="K10" s="36" t="s">
        <v>244</v>
      </c>
      <c r="M10" s="55" t="s">
        <v>502</v>
      </c>
      <c r="N10" s="92">
        <v>0.4</v>
      </c>
      <c r="P10" s="36" t="s">
        <v>245</v>
      </c>
      <c r="Q10" s="19"/>
      <c r="R10" s="55" t="s">
        <v>503</v>
      </c>
      <c r="S10" s="92"/>
      <c r="T10" s="19"/>
      <c r="U10" s="36" t="s">
        <v>246</v>
      </c>
      <c r="W10" s="55" t="s">
        <v>503</v>
      </c>
      <c r="X10" s="92"/>
    </row>
    <row r="11" spans="4:24" ht="31.5" x14ac:dyDescent="0.35">
      <c r="D11" s="81"/>
      <c r="F11" s="36" t="s">
        <v>247</v>
      </c>
      <c r="H11" s="55" t="s">
        <v>502</v>
      </c>
      <c r="I11" s="92">
        <v>1</v>
      </c>
      <c r="J11" s="19"/>
      <c r="K11" s="36" t="s">
        <v>248</v>
      </c>
      <c r="M11" s="55" t="s">
        <v>503</v>
      </c>
      <c r="N11" s="92"/>
      <c r="P11" s="36" t="s">
        <v>249</v>
      </c>
      <c r="Q11" s="19"/>
      <c r="R11" s="55" t="s">
        <v>503</v>
      </c>
      <c r="S11" s="92"/>
      <c r="T11" s="19"/>
      <c r="U11" s="36"/>
      <c r="W11" s="55"/>
      <c r="X11" s="92"/>
    </row>
    <row r="12" spans="4:24" ht="21" x14ac:dyDescent="0.35">
      <c r="D12" s="81"/>
      <c r="F12" s="36" t="s">
        <v>250</v>
      </c>
      <c r="H12" s="55" t="s">
        <v>502</v>
      </c>
      <c r="I12" s="92">
        <v>1</v>
      </c>
      <c r="J12" s="19"/>
      <c r="K12" s="36"/>
      <c r="M12" s="55"/>
      <c r="N12" s="92"/>
      <c r="P12" s="36" t="s">
        <v>251</v>
      </c>
      <c r="Q12" s="19"/>
      <c r="R12" s="55" t="s">
        <v>503</v>
      </c>
      <c r="S12" s="92"/>
      <c r="T12" s="19"/>
      <c r="U12" s="36"/>
      <c r="W12" s="55"/>
      <c r="X12" s="92"/>
    </row>
    <row r="13" spans="4:24" x14ac:dyDescent="0.35">
      <c r="D13" s="81"/>
      <c r="F13" s="36"/>
      <c r="H13" s="55"/>
      <c r="I13" s="92"/>
      <c r="J13" s="19"/>
      <c r="K13" s="36"/>
      <c r="M13" s="55"/>
      <c r="N13" s="92"/>
      <c r="P13" s="36"/>
      <c r="Q13" s="19"/>
      <c r="R13" s="55"/>
      <c r="S13" s="92"/>
      <c r="T13" s="19"/>
      <c r="U13" s="36"/>
      <c r="W13" s="55"/>
      <c r="X13" s="92"/>
    </row>
    <row r="14" spans="4:24" x14ac:dyDescent="0.35">
      <c r="D14" s="81"/>
      <c r="F14" s="36"/>
      <c r="H14" s="55"/>
      <c r="I14" s="92"/>
      <c r="J14" s="19"/>
      <c r="K14" s="36"/>
      <c r="M14" s="55"/>
      <c r="N14" s="92"/>
      <c r="P14" s="36"/>
      <c r="Q14" s="19"/>
      <c r="R14" s="55"/>
      <c r="S14" s="92"/>
      <c r="T14" s="19"/>
      <c r="U14" s="36"/>
      <c r="W14" s="55"/>
      <c r="X14" s="92"/>
    </row>
    <row r="15" spans="4:24" ht="15" customHeight="1" x14ac:dyDescent="0.35">
      <c r="D15" s="81"/>
      <c r="F15" s="81" t="s">
        <v>252</v>
      </c>
      <c r="H15" s="53" t="s">
        <v>65</v>
      </c>
      <c r="I15" s="53" t="s">
        <v>519</v>
      </c>
      <c r="K15" s="81" t="s">
        <v>40</v>
      </c>
      <c r="L15" s="19"/>
      <c r="M15" s="53" t="s">
        <v>65</v>
      </c>
      <c r="N15" s="53" t="s">
        <v>519</v>
      </c>
      <c r="O15" s="19"/>
      <c r="P15" s="81" t="s">
        <v>40</v>
      </c>
      <c r="Q15" s="19"/>
      <c r="R15" s="53" t="s">
        <v>65</v>
      </c>
      <c r="S15" s="53" t="s">
        <v>519</v>
      </c>
      <c r="T15" s="19"/>
      <c r="U15" s="81" t="s">
        <v>40</v>
      </c>
      <c r="W15" s="53" t="s">
        <v>65</v>
      </c>
      <c r="X15" s="53" t="s">
        <v>519</v>
      </c>
    </row>
    <row r="16" spans="4:24" ht="31.5" x14ac:dyDescent="0.35">
      <c r="D16" s="81"/>
      <c r="F16" s="21" t="s">
        <v>544</v>
      </c>
      <c r="H16" s="54" t="s">
        <v>502</v>
      </c>
      <c r="I16" s="91">
        <v>1</v>
      </c>
      <c r="K16" s="21" t="s">
        <v>253</v>
      </c>
      <c r="L16" s="19"/>
      <c r="M16" s="54" t="s">
        <v>503</v>
      </c>
      <c r="N16" s="91"/>
      <c r="O16" s="19"/>
      <c r="P16" s="21" t="s">
        <v>254</v>
      </c>
      <c r="Q16" s="19"/>
      <c r="R16" s="54" t="s">
        <v>503</v>
      </c>
      <c r="S16" s="91"/>
      <c r="T16" s="19"/>
      <c r="U16" s="21" t="s">
        <v>255</v>
      </c>
      <c r="W16" s="54" t="s">
        <v>503</v>
      </c>
      <c r="X16" s="91"/>
    </row>
    <row r="17" spans="2:26" ht="21" x14ac:dyDescent="0.35">
      <c r="D17" s="81"/>
      <c r="F17" s="21" t="s">
        <v>256</v>
      </c>
      <c r="H17" s="54" t="s">
        <v>502</v>
      </c>
      <c r="I17" s="91">
        <v>0</v>
      </c>
      <c r="K17" s="21" t="s">
        <v>257</v>
      </c>
      <c r="L17" s="19"/>
      <c r="M17" s="54" t="s">
        <v>503</v>
      </c>
      <c r="N17" s="91"/>
      <c r="O17" s="19"/>
      <c r="P17" s="21" t="s">
        <v>258</v>
      </c>
      <c r="Q17" s="19"/>
      <c r="R17" s="54" t="s">
        <v>503</v>
      </c>
      <c r="S17" s="91"/>
      <c r="T17" s="19"/>
      <c r="U17" s="21"/>
      <c r="W17" s="54"/>
      <c r="X17" s="91"/>
    </row>
    <row r="18" spans="2:26" ht="31.5" x14ac:dyDescent="0.35">
      <c r="D18" s="81"/>
      <c r="F18" s="21"/>
      <c r="H18" s="54"/>
      <c r="I18" s="91"/>
      <c r="K18" s="21" t="s">
        <v>259</v>
      </c>
      <c r="M18" s="54" t="s">
        <v>503</v>
      </c>
      <c r="N18" s="91"/>
      <c r="P18" s="21" t="s">
        <v>260</v>
      </c>
      <c r="Q18" s="19"/>
      <c r="R18" s="54" t="s">
        <v>503</v>
      </c>
      <c r="S18" s="91"/>
      <c r="T18" s="19"/>
      <c r="U18" s="21"/>
      <c r="W18" s="54"/>
      <c r="X18" s="91"/>
    </row>
    <row r="19" spans="2:26" ht="21" x14ac:dyDescent="0.35">
      <c r="D19" s="81"/>
      <c r="F19" s="21"/>
      <c r="H19" s="54"/>
      <c r="I19" s="91"/>
      <c r="K19" s="21" t="s">
        <v>261</v>
      </c>
      <c r="M19" s="54" t="s">
        <v>503</v>
      </c>
      <c r="N19" s="91"/>
      <c r="P19" s="21" t="s">
        <v>262</v>
      </c>
      <c r="Q19" s="19"/>
      <c r="R19" s="54" t="s">
        <v>503</v>
      </c>
      <c r="S19" s="91"/>
      <c r="T19" s="19"/>
      <c r="U19" s="21"/>
      <c r="W19" s="54"/>
      <c r="X19" s="91"/>
    </row>
    <row r="20" spans="2:26" ht="21" x14ac:dyDescent="0.35">
      <c r="D20" s="81"/>
      <c r="F20" s="21"/>
      <c r="H20" s="54"/>
      <c r="I20" s="91"/>
      <c r="K20" s="21" t="s">
        <v>263</v>
      </c>
      <c r="L20" s="19"/>
      <c r="M20" s="54" t="s">
        <v>503</v>
      </c>
      <c r="N20" s="91"/>
      <c r="O20" s="19"/>
      <c r="P20" s="21"/>
      <c r="Q20" s="19"/>
      <c r="R20" s="54"/>
      <c r="S20" s="91"/>
      <c r="T20" s="19"/>
      <c r="U20" s="21"/>
      <c r="W20" s="54"/>
      <c r="X20" s="91"/>
    </row>
    <row r="21" spans="2:26" x14ac:dyDescent="0.35">
      <c r="D21" s="81"/>
      <c r="F21" s="21"/>
      <c r="H21" s="54"/>
      <c r="I21" s="91"/>
      <c r="K21" s="21"/>
      <c r="L21" s="19"/>
      <c r="M21" s="54"/>
      <c r="N21" s="91"/>
      <c r="O21" s="19"/>
      <c r="P21" s="21"/>
      <c r="Q21" s="19"/>
      <c r="R21" s="54"/>
      <c r="S21" s="91"/>
      <c r="T21" s="19"/>
      <c r="U21" s="21"/>
      <c r="W21" s="54"/>
      <c r="X21" s="91"/>
    </row>
    <row r="22" spans="2:26" ht="14.15" customHeight="1" x14ac:dyDescent="0.35">
      <c r="D22" s="81"/>
      <c r="F22" s="81" t="s">
        <v>46</v>
      </c>
      <c r="G22" s="48"/>
      <c r="H22" s="53" t="s">
        <v>65</v>
      </c>
      <c r="I22" s="53" t="s">
        <v>519</v>
      </c>
      <c r="J22" s="48"/>
      <c r="K22" s="81" t="s">
        <v>46</v>
      </c>
      <c r="L22" s="38"/>
      <c r="M22" s="53" t="s">
        <v>65</v>
      </c>
      <c r="N22" s="53" t="s">
        <v>519</v>
      </c>
      <c r="O22" s="38"/>
      <c r="P22" s="81" t="s">
        <v>46</v>
      </c>
      <c r="Q22" s="38"/>
      <c r="R22" s="53" t="s">
        <v>65</v>
      </c>
      <c r="S22" s="53" t="s">
        <v>519</v>
      </c>
      <c r="T22" s="38"/>
      <c r="U22" s="81" t="s">
        <v>46</v>
      </c>
      <c r="W22" s="53" t="s">
        <v>65</v>
      </c>
      <c r="X22" s="53" t="s">
        <v>519</v>
      </c>
    </row>
    <row r="23" spans="2:26" ht="31.5" x14ac:dyDescent="0.35">
      <c r="D23" s="81"/>
      <c r="F23" s="36" t="s">
        <v>264</v>
      </c>
      <c r="H23" s="55" t="s">
        <v>503</v>
      </c>
      <c r="I23" s="92"/>
      <c r="K23" s="36" t="s">
        <v>265</v>
      </c>
      <c r="L23" s="19"/>
      <c r="M23" s="55" t="s">
        <v>503</v>
      </c>
      <c r="N23" s="92"/>
      <c r="O23" s="19"/>
      <c r="P23" s="36" t="s">
        <v>266</v>
      </c>
      <c r="Q23" s="19"/>
      <c r="R23" s="55" t="s">
        <v>503</v>
      </c>
      <c r="S23" s="92"/>
      <c r="T23" s="19"/>
      <c r="U23" s="36" t="s">
        <v>267</v>
      </c>
      <c r="W23" s="55" t="s">
        <v>503</v>
      </c>
      <c r="X23" s="92"/>
    </row>
    <row r="24" spans="2:26" ht="31.5" x14ac:dyDescent="0.35">
      <c r="D24" s="81"/>
      <c r="F24" s="36"/>
      <c r="H24" s="55"/>
      <c r="I24" s="92"/>
      <c r="K24" s="36" t="s">
        <v>268</v>
      </c>
      <c r="M24" s="55" t="s">
        <v>503</v>
      </c>
      <c r="N24" s="92"/>
      <c r="P24" s="36" t="s">
        <v>269</v>
      </c>
      <c r="Q24" s="19"/>
      <c r="R24" s="55" t="s">
        <v>503</v>
      </c>
      <c r="S24" s="92"/>
      <c r="T24" s="19"/>
      <c r="U24" s="36" t="s">
        <v>270</v>
      </c>
      <c r="W24" s="55" t="s">
        <v>503</v>
      </c>
      <c r="X24" s="92"/>
    </row>
    <row r="25" spans="2:26" ht="31.5" x14ac:dyDescent="0.35">
      <c r="D25" s="81"/>
      <c r="F25" s="36"/>
      <c r="H25" s="55"/>
      <c r="I25" s="92"/>
      <c r="K25" s="36" t="s">
        <v>271</v>
      </c>
      <c r="M25" s="55" t="s">
        <v>503</v>
      </c>
      <c r="N25" s="92"/>
      <c r="P25" s="36" t="s">
        <v>272</v>
      </c>
      <c r="Q25" s="19"/>
      <c r="R25" s="55" t="s">
        <v>503</v>
      </c>
      <c r="S25" s="92"/>
      <c r="T25" s="19"/>
      <c r="U25" s="36" t="s">
        <v>273</v>
      </c>
      <c r="W25" s="55" t="s">
        <v>503</v>
      </c>
      <c r="X25" s="92"/>
    </row>
    <row r="26" spans="2:26" x14ac:dyDescent="0.35">
      <c r="D26" s="81"/>
      <c r="F26" s="36"/>
      <c r="H26" s="55"/>
      <c r="I26" s="92"/>
      <c r="K26" s="36"/>
      <c r="M26" s="55"/>
      <c r="N26" s="92"/>
      <c r="P26" s="36"/>
      <c r="Q26" s="19"/>
      <c r="R26" s="55"/>
      <c r="S26" s="92"/>
      <c r="T26" s="19"/>
      <c r="U26" s="36"/>
      <c r="W26" s="55"/>
      <c r="X26" s="92"/>
    </row>
    <row r="27" spans="2:26" ht="10" customHeight="1" x14ac:dyDescent="0.35">
      <c r="F27" s="19"/>
      <c r="G27" s="19"/>
      <c r="H27" s="19"/>
      <c r="I27" s="19"/>
      <c r="J27" s="19"/>
      <c r="K27" s="19"/>
      <c r="L27" s="19"/>
      <c r="M27" s="19"/>
      <c r="N27" s="19"/>
      <c r="O27" s="19"/>
      <c r="P27" s="19"/>
      <c r="Q27" s="19"/>
      <c r="R27" s="19"/>
      <c r="S27" s="19"/>
      <c r="T27" s="19"/>
      <c r="U27" s="19"/>
    </row>
    <row r="28" spans="2:26" ht="21" x14ac:dyDescent="0.35">
      <c r="D28" s="24" t="s">
        <v>77</v>
      </c>
      <c r="F28" s="25" t="s">
        <v>274</v>
      </c>
      <c r="G28" s="19"/>
      <c r="H28" s="19"/>
      <c r="I28" s="19"/>
      <c r="J28" s="19"/>
      <c r="K28" s="25" t="s">
        <v>275</v>
      </c>
      <c r="L28" s="19"/>
      <c r="M28" s="19"/>
      <c r="N28" s="19"/>
      <c r="O28" s="19"/>
      <c r="P28" s="25" t="s">
        <v>276</v>
      </c>
      <c r="Q28" s="19"/>
      <c r="R28" s="19"/>
      <c r="S28" s="19"/>
      <c r="T28" s="19"/>
      <c r="U28" s="25" t="s">
        <v>277</v>
      </c>
    </row>
    <row r="29" spans="2:26" ht="8.15" customHeight="1" thickBot="1" x14ac:dyDescent="0.4">
      <c r="F29" s="19"/>
      <c r="G29" s="19"/>
      <c r="H29" s="19"/>
      <c r="I29" s="19"/>
      <c r="J29" s="19"/>
      <c r="K29" s="19"/>
      <c r="L29" s="19"/>
      <c r="M29" s="19"/>
      <c r="N29" s="19"/>
      <c r="O29" s="19"/>
      <c r="P29" s="19"/>
      <c r="Q29" s="19"/>
      <c r="R29" s="19"/>
      <c r="S29" s="19"/>
      <c r="T29" s="19"/>
      <c r="U29" s="19"/>
    </row>
    <row r="30" spans="2:26" x14ac:dyDescent="0.35">
      <c r="B30" s="40" t="s">
        <v>82</v>
      </c>
      <c r="C30" s="38"/>
      <c r="D30" s="40" t="s">
        <v>83</v>
      </c>
      <c r="F30" s="40" t="s">
        <v>50</v>
      </c>
      <c r="G30" s="19"/>
      <c r="H30" s="19"/>
      <c r="I30" s="19"/>
      <c r="J30" s="19"/>
      <c r="K30" s="40" t="s">
        <v>51</v>
      </c>
      <c r="L30" s="19"/>
      <c r="M30" s="19"/>
      <c r="N30" s="19"/>
      <c r="O30" s="19"/>
      <c r="P30" s="40" t="s">
        <v>52</v>
      </c>
      <c r="Q30" s="19"/>
      <c r="R30" s="19"/>
      <c r="S30" s="19"/>
      <c r="T30" s="19"/>
      <c r="U30" s="40" t="s">
        <v>53</v>
      </c>
      <c r="W30" s="19"/>
      <c r="X30" s="19"/>
      <c r="Z30" s="45" t="s">
        <v>84</v>
      </c>
    </row>
    <row r="31" spans="2:26" ht="11.15" customHeight="1" x14ac:dyDescent="0.35">
      <c r="B31" s="43" t="s">
        <v>278</v>
      </c>
      <c r="C31" s="19"/>
      <c r="D31" s="41"/>
      <c r="F31" s="41"/>
      <c r="G31" s="19"/>
      <c r="H31" s="19"/>
      <c r="I31" s="19"/>
      <c r="J31" s="19"/>
      <c r="K31" s="41"/>
      <c r="L31" s="19"/>
      <c r="M31" s="19"/>
      <c r="N31" s="19"/>
      <c r="O31" s="19"/>
      <c r="P31" s="41"/>
      <c r="Q31" s="19"/>
      <c r="R31" s="19"/>
      <c r="S31" s="19"/>
      <c r="T31" s="19"/>
      <c r="U31" s="41"/>
      <c r="W31" s="19"/>
      <c r="X31" s="19"/>
      <c r="Z31" s="104" t="s">
        <v>86</v>
      </c>
    </row>
    <row r="32" spans="2:26" x14ac:dyDescent="0.35">
      <c r="B32" s="42" t="s">
        <v>279</v>
      </c>
      <c r="C32" s="19"/>
      <c r="D32" s="42"/>
      <c r="F32" s="42"/>
      <c r="G32" s="19"/>
      <c r="H32" s="19"/>
      <c r="I32" s="19"/>
      <c r="J32" s="19"/>
      <c r="K32" s="42"/>
      <c r="L32" s="19"/>
      <c r="M32" s="19"/>
      <c r="N32" s="19"/>
      <c r="O32" s="19"/>
      <c r="P32" s="42"/>
      <c r="Q32" s="19"/>
      <c r="R32" s="19"/>
      <c r="S32" s="19"/>
      <c r="T32" s="19"/>
      <c r="U32" s="42"/>
      <c r="W32" s="19"/>
      <c r="X32" s="19"/>
      <c r="Z32" s="104"/>
    </row>
    <row r="33" spans="2:26" ht="31.5" x14ac:dyDescent="0.35">
      <c r="B33" s="42" t="s">
        <v>280</v>
      </c>
      <c r="C33" s="19"/>
      <c r="D33" s="42"/>
      <c r="F33" s="42"/>
      <c r="G33" s="19"/>
      <c r="H33" s="19"/>
      <c r="I33" s="19"/>
      <c r="J33" s="19"/>
      <c r="K33" s="42"/>
      <c r="L33" s="19"/>
      <c r="M33" s="19"/>
      <c r="N33" s="19"/>
      <c r="O33" s="19"/>
      <c r="P33" s="42"/>
      <c r="Q33" s="19"/>
      <c r="R33" s="19"/>
      <c r="S33" s="19"/>
      <c r="T33" s="19"/>
      <c r="U33" s="42"/>
      <c r="W33" s="19"/>
      <c r="X33" s="19"/>
      <c r="Z33" s="104" t="s">
        <v>89</v>
      </c>
    </row>
    <row r="34" spans="2:26" ht="21" x14ac:dyDescent="0.35">
      <c r="B34" s="43" t="s">
        <v>281</v>
      </c>
      <c r="C34" s="19"/>
      <c r="D34" s="43"/>
      <c r="F34" s="43"/>
      <c r="G34" s="19"/>
      <c r="H34" s="19"/>
      <c r="I34" s="19"/>
      <c r="J34" s="19"/>
      <c r="K34" s="43"/>
      <c r="L34" s="19"/>
      <c r="M34" s="19"/>
      <c r="N34" s="19"/>
      <c r="O34" s="19"/>
      <c r="P34" s="43"/>
      <c r="Q34" s="19"/>
      <c r="R34" s="19"/>
      <c r="S34" s="19"/>
      <c r="T34" s="19"/>
      <c r="U34" s="43"/>
      <c r="W34" s="19"/>
      <c r="X34" s="19"/>
      <c r="Z34" s="104"/>
    </row>
    <row r="35" spans="2:26" ht="21" x14ac:dyDescent="0.35">
      <c r="B35" s="43" t="s">
        <v>282</v>
      </c>
      <c r="C35" s="19"/>
      <c r="D35" s="41"/>
      <c r="F35" s="41"/>
      <c r="H35" s="32"/>
      <c r="I35" s="32"/>
      <c r="K35" s="41"/>
      <c r="P35" s="41"/>
      <c r="U35" s="41"/>
      <c r="Z35" s="104" t="s">
        <v>91</v>
      </c>
    </row>
    <row r="36" spans="2:26" ht="21.5" thickBot="1" x14ac:dyDescent="0.4">
      <c r="B36" s="69" t="s">
        <v>283</v>
      </c>
      <c r="C36" s="19"/>
      <c r="D36" s="44"/>
      <c r="F36" s="44"/>
      <c r="H36" s="32"/>
      <c r="I36" s="32"/>
      <c r="K36" s="44"/>
      <c r="P36" s="44"/>
      <c r="U36" s="44"/>
      <c r="Z36" s="105"/>
    </row>
  </sheetData>
  <mergeCells count="16">
    <mergeCell ref="F1:W1"/>
    <mergeCell ref="Z31:Z32"/>
    <mergeCell ref="Z33:Z34"/>
    <mergeCell ref="Z35:Z36"/>
    <mergeCell ref="F2:H2"/>
    <mergeCell ref="K2:M2"/>
    <mergeCell ref="P2:R2"/>
    <mergeCell ref="U2:W2"/>
    <mergeCell ref="F3:H3"/>
    <mergeCell ref="K3:M3"/>
    <mergeCell ref="P3:R3"/>
    <mergeCell ref="U3:W3"/>
    <mergeCell ref="F5:H5"/>
    <mergeCell ref="K5:M5"/>
    <mergeCell ref="P5:R5"/>
    <mergeCell ref="U5:W5"/>
  </mergeCells>
  <pageMargins left="0.7" right="0.7" top="0.75" bottom="0.75" header="0.3" footer="0.3"/>
  <pageSetup paperSize="5" scale="66" fitToHeight="0" orientation="landscape" cellComments="atEnd" r:id="rId1"/>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6544B0D4-768B-F345-8CF6-CD104AAE312B}">
          <x14:formula1>
            <xm:f>Worksheet!$A$1:$A$3</xm:f>
          </x14:formula1>
          <xm:sqref>R16:R21 W8:W14 H23:H26 M8:M14 H8:H14 W23:W26 R23:R26 M16:M21 R8:R14 M23:M26 H16:H21 W16:W21</xm:sqref>
        </x14:dataValidation>
        <x14:dataValidation type="list" allowBlank="1" showErrorMessage="1" errorTitle="Incorrect Value" error="Please select Y or N from dropdown" xr:uid="{72125993-9281-433B-87F2-635AD9180A1B}">
          <x14:formula1>
            <xm:f>Instructions!$B$16:$B$21</xm:f>
          </x14:formula1>
          <xm:sqref>I8:I14 N8:N14 S8:S14 X8:X14 S23:S26 I23:I26 N23:N26 X23:X26 I16:I21 N16:N21 S16:S21 X16:X21</xm:sqref>
        </x14:dataValidation>
      </x14:dataValidations>
    </ext>
  </extLs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4CAD-4012-2542-A885-AD016EDFCFEF}">
  <sheetPr>
    <tabColor rgb="FF8EA9DB"/>
    <pageSetUpPr fitToPage="1"/>
  </sheetPr>
  <dimension ref="B1:Z29"/>
  <sheetViews>
    <sheetView topLeftCell="I10" zoomScaleNormal="100" workbookViewId="0">
      <selection activeCell="F11" sqref="F11"/>
    </sheetView>
  </sheetViews>
  <sheetFormatPr defaultColWidth="10.83203125" defaultRowHeight="10.5" x14ac:dyDescent="0.35"/>
  <cols>
    <col min="1" max="1" width="1" style="18" customWidth="1"/>
    <col min="2" max="2" width="9.83203125" style="18" customWidth="1"/>
    <col min="3" max="3" width="0.83203125" style="18" customWidth="1"/>
    <col min="4" max="4" width="12" style="18" customWidth="1"/>
    <col min="5" max="5" width="1.08203125" style="18" customWidth="1"/>
    <col min="6" max="6" width="40.58203125" style="18" customWidth="1"/>
    <col min="7" max="7" width="0.58203125" style="18" customWidth="1"/>
    <col min="8" max="8" width="2.58203125" style="18" customWidth="1"/>
    <col min="9" max="9" width="4.08203125" style="18" bestFit="1" customWidth="1"/>
    <col min="10" max="10" width="1.83203125" style="18" customWidth="1"/>
    <col min="11" max="11" width="40.58203125" style="18" customWidth="1"/>
    <col min="12" max="12" width="0.58203125" style="18" customWidth="1"/>
    <col min="13" max="13" width="2.58203125" style="18" customWidth="1"/>
    <col min="14" max="14" width="4.08203125" style="18" bestFit="1" customWidth="1"/>
    <col min="15" max="15" width="1.83203125" style="18" customWidth="1"/>
    <col min="16" max="16" width="40.58203125" style="18" customWidth="1"/>
    <col min="17" max="17" width="0.5" style="18" customWidth="1"/>
    <col min="18" max="19" width="2.83203125" style="18" customWidth="1"/>
    <col min="20" max="20" width="1.5" style="18" customWidth="1"/>
    <col min="21" max="21" width="40.58203125" style="18" customWidth="1"/>
    <col min="22" max="22" width="0.58203125" style="18" customWidth="1"/>
    <col min="23" max="24" width="3.08203125" style="18" customWidth="1"/>
    <col min="25" max="25" width="1.58203125" style="18" customWidth="1"/>
    <col min="26" max="26" width="16.08203125" style="18" customWidth="1"/>
    <col min="27" max="27" width="40.83203125" style="18" customWidth="1"/>
    <col min="28" max="16384" width="10.83203125" style="18"/>
  </cols>
  <sheetData>
    <row r="1" spans="4:24" x14ac:dyDescent="0.35">
      <c r="F1" s="108" t="s">
        <v>24</v>
      </c>
      <c r="G1" s="108"/>
      <c r="H1" s="108"/>
      <c r="I1" s="108"/>
      <c r="J1" s="108"/>
      <c r="K1" s="108"/>
      <c r="L1" s="108"/>
      <c r="M1" s="108"/>
      <c r="N1" s="108"/>
      <c r="O1" s="108"/>
      <c r="P1" s="108"/>
      <c r="Q1" s="108"/>
      <c r="R1" s="108"/>
      <c r="S1" s="108"/>
      <c r="T1" s="108"/>
      <c r="U1" s="108"/>
      <c r="V1" s="108"/>
      <c r="W1" s="108"/>
      <c r="X1" s="82"/>
    </row>
    <row r="2" spans="4:24" x14ac:dyDescent="0.35">
      <c r="F2" s="109" t="s">
        <v>50</v>
      </c>
      <c r="G2" s="109"/>
      <c r="H2" s="109"/>
      <c r="I2" s="76"/>
      <c r="K2" s="109" t="s">
        <v>51</v>
      </c>
      <c r="L2" s="109"/>
      <c r="M2" s="109"/>
      <c r="N2" s="76"/>
      <c r="P2" s="109" t="s">
        <v>52</v>
      </c>
      <c r="Q2" s="109"/>
      <c r="R2" s="109"/>
      <c r="S2" s="76"/>
      <c r="U2" s="109" t="s">
        <v>53</v>
      </c>
      <c r="V2" s="109"/>
      <c r="W2" s="109"/>
      <c r="X2" s="76"/>
    </row>
    <row r="3" spans="4:24" x14ac:dyDescent="0.35">
      <c r="D3" s="76" t="s">
        <v>54</v>
      </c>
      <c r="F3" s="110" t="s">
        <v>284</v>
      </c>
      <c r="G3" s="110"/>
      <c r="H3" s="110"/>
      <c r="I3" s="77"/>
      <c r="J3" s="19"/>
      <c r="K3" s="110" t="s">
        <v>285</v>
      </c>
      <c r="L3" s="110"/>
      <c r="M3" s="110"/>
      <c r="N3" s="77"/>
      <c r="O3" s="19"/>
      <c r="P3" s="110" t="s">
        <v>286</v>
      </c>
      <c r="Q3" s="110"/>
      <c r="R3" s="110"/>
      <c r="S3" s="77"/>
      <c r="T3" s="19"/>
      <c r="U3" s="110" t="s">
        <v>287</v>
      </c>
      <c r="V3" s="110"/>
      <c r="W3" s="110"/>
      <c r="X3" s="77"/>
    </row>
    <row r="4" spans="4:24" x14ac:dyDescent="0.35">
      <c r="F4" s="19"/>
      <c r="G4" s="19"/>
      <c r="H4" s="19"/>
      <c r="I4" s="19"/>
      <c r="J4" s="19"/>
      <c r="K4" s="19"/>
      <c r="L4" s="19"/>
      <c r="M4" s="19"/>
      <c r="N4" s="19"/>
      <c r="O4" s="19"/>
      <c r="P4" s="19"/>
      <c r="Q4" s="19"/>
      <c r="R4" s="19"/>
      <c r="S4" s="19"/>
      <c r="T4" s="19"/>
      <c r="U4" s="19"/>
    </row>
    <row r="5" spans="4:24" ht="37" customHeight="1" x14ac:dyDescent="0.35">
      <c r="D5" s="20" t="s">
        <v>59</v>
      </c>
      <c r="F5" s="106" t="s">
        <v>288</v>
      </c>
      <c r="G5" s="106"/>
      <c r="H5" s="106"/>
      <c r="I5" s="78"/>
      <c r="J5" s="19"/>
      <c r="K5" s="106" t="s">
        <v>289</v>
      </c>
      <c r="L5" s="106"/>
      <c r="M5" s="106"/>
      <c r="N5" s="78"/>
      <c r="O5" s="19"/>
      <c r="P5" s="106" t="s">
        <v>290</v>
      </c>
      <c r="Q5" s="106"/>
      <c r="R5" s="106"/>
      <c r="S5" s="78"/>
      <c r="T5" s="19"/>
      <c r="U5" s="106" t="s">
        <v>291</v>
      </c>
      <c r="V5" s="106"/>
      <c r="W5" s="106"/>
      <c r="X5" s="78"/>
    </row>
    <row r="6" spans="4:24" x14ac:dyDescent="0.35">
      <c r="F6" s="19"/>
      <c r="G6" s="19"/>
      <c r="H6" s="19"/>
      <c r="I6" s="19"/>
      <c r="J6" s="19"/>
      <c r="K6" s="19"/>
      <c r="L6" s="19"/>
      <c r="M6" s="19"/>
      <c r="N6" s="19"/>
      <c r="O6" s="19"/>
      <c r="P6" s="19"/>
      <c r="Q6" s="19"/>
      <c r="R6" s="19"/>
      <c r="S6" s="19"/>
      <c r="T6" s="19"/>
      <c r="U6" s="19"/>
    </row>
    <row r="7" spans="4:24" ht="18" customHeight="1" x14ac:dyDescent="0.35">
      <c r="D7" s="81" t="s">
        <v>64</v>
      </c>
      <c r="F7" s="81" t="s">
        <v>27</v>
      </c>
      <c r="G7" s="48"/>
      <c r="H7" s="53" t="s">
        <v>65</v>
      </c>
      <c r="I7" s="53" t="s">
        <v>519</v>
      </c>
      <c r="J7" s="48"/>
      <c r="K7" s="81" t="s">
        <v>27</v>
      </c>
      <c r="L7" s="48"/>
      <c r="M7" s="53" t="s">
        <v>65</v>
      </c>
      <c r="N7" s="53" t="s">
        <v>519</v>
      </c>
      <c r="O7" s="48"/>
      <c r="P7" s="81" t="s">
        <v>27</v>
      </c>
      <c r="Q7" s="38"/>
      <c r="R7" s="53" t="s">
        <v>65</v>
      </c>
      <c r="S7" s="53" t="s">
        <v>519</v>
      </c>
      <c r="T7" s="38"/>
      <c r="U7" s="81" t="s">
        <v>27</v>
      </c>
      <c r="W7" s="53" t="s">
        <v>65</v>
      </c>
      <c r="X7" s="53" t="s">
        <v>519</v>
      </c>
    </row>
    <row r="8" spans="4:24" ht="21" x14ac:dyDescent="0.35">
      <c r="D8" s="81"/>
      <c r="F8" s="21" t="s">
        <v>292</v>
      </c>
      <c r="H8" s="54" t="s">
        <v>503</v>
      </c>
      <c r="I8" s="91"/>
      <c r="K8" s="21" t="s">
        <v>293</v>
      </c>
      <c r="M8" s="54" t="s">
        <v>503</v>
      </c>
      <c r="N8" s="91"/>
      <c r="P8" s="21" t="s">
        <v>294</v>
      </c>
      <c r="Q8" s="19"/>
      <c r="R8" s="54" t="s">
        <v>503</v>
      </c>
      <c r="S8" s="91"/>
      <c r="T8" s="19"/>
      <c r="U8" s="21" t="s">
        <v>295</v>
      </c>
      <c r="W8" s="54" t="s">
        <v>503</v>
      </c>
      <c r="X8" s="91"/>
    </row>
    <row r="9" spans="4:24" ht="21" x14ac:dyDescent="0.35">
      <c r="D9" s="81"/>
      <c r="F9" s="21" t="s">
        <v>296</v>
      </c>
      <c r="H9" s="54" t="s">
        <v>503</v>
      </c>
      <c r="I9" s="91"/>
      <c r="K9" s="21" t="s">
        <v>297</v>
      </c>
      <c r="M9" s="54" t="s">
        <v>503</v>
      </c>
      <c r="N9" s="91"/>
      <c r="P9" s="21" t="s">
        <v>298</v>
      </c>
      <c r="Q9" s="19"/>
      <c r="R9" s="54" t="s">
        <v>503</v>
      </c>
      <c r="S9" s="91"/>
      <c r="T9" s="19"/>
      <c r="U9" s="21" t="s">
        <v>299</v>
      </c>
      <c r="W9" s="54" t="s">
        <v>503</v>
      </c>
      <c r="X9" s="91"/>
    </row>
    <row r="10" spans="4:24" ht="31.5" x14ac:dyDescent="0.35">
      <c r="D10" s="81"/>
      <c r="F10" s="21" t="s">
        <v>300</v>
      </c>
      <c r="H10" s="54" t="s">
        <v>502</v>
      </c>
      <c r="I10" s="91">
        <v>1</v>
      </c>
      <c r="K10" s="21" t="s">
        <v>301</v>
      </c>
      <c r="M10" s="54" t="s">
        <v>503</v>
      </c>
      <c r="N10" s="91"/>
      <c r="P10" s="21" t="s">
        <v>302</v>
      </c>
      <c r="Q10" s="19"/>
      <c r="R10" s="54" t="s">
        <v>503</v>
      </c>
      <c r="S10" s="91"/>
      <c r="T10" s="19"/>
      <c r="U10" s="21" t="s">
        <v>303</v>
      </c>
      <c r="W10" s="54" t="s">
        <v>503</v>
      </c>
      <c r="X10" s="91"/>
    </row>
    <row r="11" spans="4:24" ht="21" x14ac:dyDescent="0.35">
      <c r="D11" s="81"/>
      <c r="F11" s="21" t="s">
        <v>304</v>
      </c>
      <c r="H11" s="54" t="s">
        <v>502</v>
      </c>
      <c r="I11" s="91">
        <v>1</v>
      </c>
      <c r="K11" s="21" t="s">
        <v>305</v>
      </c>
      <c r="M11" s="54" t="s">
        <v>502</v>
      </c>
      <c r="N11" s="91">
        <v>1</v>
      </c>
      <c r="P11" s="21" t="s">
        <v>306</v>
      </c>
      <c r="Q11" s="19"/>
      <c r="R11" s="54" t="s">
        <v>503</v>
      </c>
      <c r="S11" s="91"/>
      <c r="T11" s="19"/>
      <c r="U11" s="21" t="s">
        <v>307</v>
      </c>
      <c r="W11" s="54" t="s">
        <v>503</v>
      </c>
      <c r="X11" s="91"/>
    </row>
    <row r="12" spans="4:24" ht="21" x14ac:dyDescent="0.35">
      <c r="D12" s="81"/>
      <c r="F12" s="21" t="s">
        <v>308</v>
      </c>
      <c r="H12" s="54" t="s">
        <v>503</v>
      </c>
      <c r="I12" s="91"/>
      <c r="K12" s="21" t="s">
        <v>309</v>
      </c>
      <c r="M12" s="54" t="s">
        <v>503</v>
      </c>
      <c r="N12" s="91"/>
      <c r="P12" s="21" t="s">
        <v>310</v>
      </c>
      <c r="Q12" s="19"/>
      <c r="R12" s="54" t="s">
        <v>503</v>
      </c>
      <c r="S12" s="91"/>
      <c r="T12" s="19"/>
      <c r="U12" s="21"/>
      <c r="W12" s="54"/>
      <c r="X12" s="91"/>
    </row>
    <row r="13" spans="4:24" x14ac:dyDescent="0.35">
      <c r="D13" s="81"/>
      <c r="F13" s="21" t="s">
        <v>311</v>
      </c>
      <c r="H13" s="54" t="s">
        <v>503</v>
      </c>
      <c r="I13" s="91"/>
      <c r="K13" s="21"/>
      <c r="M13" s="54"/>
      <c r="N13" s="91"/>
      <c r="P13" s="21"/>
      <c r="Q13" s="19"/>
      <c r="R13" s="54"/>
      <c r="S13" s="91"/>
      <c r="T13" s="19"/>
      <c r="U13" s="21"/>
      <c r="W13" s="54"/>
      <c r="X13" s="91"/>
    </row>
    <row r="14" spans="4:24" x14ac:dyDescent="0.35">
      <c r="D14" s="81"/>
      <c r="F14" s="21" t="s">
        <v>312</v>
      </c>
      <c r="H14" s="54" t="s">
        <v>503</v>
      </c>
      <c r="I14" s="91"/>
      <c r="K14" s="21"/>
      <c r="M14" s="54"/>
      <c r="N14" s="91"/>
      <c r="P14" s="21"/>
      <c r="Q14" s="19"/>
      <c r="R14" s="54"/>
      <c r="S14" s="91"/>
      <c r="T14" s="19"/>
      <c r="U14" s="21"/>
      <c r="W14" s="54"/>
      <c r="X14" s="91"/>
    </row>
    <row r="15" spans="4:24" x14ac:dyDescent="0.35">
      <c r="D15" s="81"/>
      <c r="F15" s="21" t="s">
        <v>313</v>
      </c>
      <c r="H15" s="54" t="s">
        <v>503</v>
      </c>
      <c r="I15" s="91"/>
      <c r="K15" s="21"/>
      <c r="M15" s="54"/>
      <c r="N15" s="91"/>
      <c r="P15" s="21"/>
      <c r="Q15" s="19"/>
      <c r="R15" s="54"/>
      <c r="S15" s="91"/>
      <c r="T15" s="19"/>
      <c r="U15" s="21"/>
      <c r="W15" s="54"/>
      <c r="X15" s="91"/>
    </row>
    <row r="16" spans="4:24" ht="17.149999999999999" customHeight="1" x14ac:dyDescent="0.35">
      <c r="D16" s="81"/>
      <c r="F16" s="81" t="s">
        <v>30</v>
      </c>
      <c r="H16" s="53" t="s">
        <v>65</v>
      </c>
      <c r="I16" s="53" t="s">
        <v>519</v>
      </c>
      <c r="K16" s="81" t="s">
        <v>30</v>
      </c>
      <c r="M16" s="53" t="s">
        <v>65</v>
      </c>
      <c r="N16" s="53" t="s">
        <v>519</v>
      </c>
      <c r="P16" s="81" t="s">
        <v>30</v>
      </c>
      <c r="Q16" s="19"/>
      <c r="R16" s="53" t="s">
        <v>65</v>
      </c>
      <c r="S16" s="53" t="s">
        <v>519</v>
      </c>
      <c r="T16" s="19"/>
      <c r="U16" s="81" t="s">
        <v>30</v>
      </c>
      <c r="W16" s="53" t="s">
        <v>65</v>
      </c>
      <c r="X16" s="53" t="s">
        <v>519</v>
      </c>
    </row>
    <row r="17" spans="2:26" ht="31.5" x14ac:dyDescent="0.35">
      <c r="D17" s="81"/>
      <c r="F17" s="36"/>
      <c r="H17" s="22"/>
      <c r="I17" s="92"/>
      <c r="K17" s="36"/>
      <c r="M17" s="22"/>
      <c r="N17" s="92"/>
      <c r="P17" s="36" t="s">
        <v>314</v>
      </c>
      <c r="Q17" s="19"/>
      <c r="R17" s="22" t="s">
        <v>503</v>
      </c>
      <c r="S17" s="92"/>
      <c r="T17" s="19"/>
      <c r="U17" s="36" t="s">
        <v>315</v>
      </c>
      <c r="W17" s="22" t="s">
        <v>503</v>
      </c>
      <c r="X17" s="92"/>
    </row>
    <row r="18" spans="2:26" ht="21" x14ac:dyDescent="0.35">
      <c r="D18" s="81"/>
      <c r="F18" s="36"/>
      <c r="H18" s="22"/>
      <c r="I18" s="92"/>
      <c r="K18" s="36"/>
      <c r="M18" s="22"/>
      <c r="N18" s="92"/>
      <c r="P18" s="36" t="s">
        <v>316</v>
      </c>
      <c r="Q18" s="19"/>
      <c r="R18" s="22" t="s">
        <v>503</v>
      </c>
      <c r="S18" s="92"/>
      <c r="T18" s="19"/>
      <c r="U18" s="36"/>
      <c r="W18" s="22"/>
      <c r="X18" s="92"/>
    </row>
    <row r="19" spans="2:26" x14ac:dyDescent="0.35">
      <c r="D19" s="81"/>
      <c r="F19" s="36"/>
      <c r="H19" s="22"/>
      <c r="I19" s="92"/>
      <c r="K19" s="36"/>
      <c r="M19" s="22"/>
      <c r="N19" s="92"/>
      <c r="P19" s="36"/>
      <c r="Q19" s="19"/>
      <c r="R19" s="22"/>
      <c r="S19" s="92"/>
      <c r="T19" s="19"/>
      <c r="U19" s="36"/>
      <c r="W19" s="22"/>
      <c r="X19" s="92"/>
    </row>
    <row r="20" spans="2:26" x14ac:dyDescent="0.35">
      <c r="F20" s="19"/>
      <c r="G20" s="19"/>
      <c r="H20" s="19"/>
      <c r="I20" s="19"/>
      <c r="J20" s="19"/>
      <c r="K20" s="19"/>
      <c r="L20" s="19"/>
      <c r="M20" s="19"/>
      <c r="N20" s="19"/>
      <c r="O20" s="19"/>
      <c r="P20" s="19"/>
      <c r="Q20" s="19"/>
      <c r="R20" s="19"/>
      <c r="S20" s="19"/>
      <c r="T20" s="19"/>
      <c r="U20" s="19"/>
    </row>
    <row r="21" spans="2:26" ht="21" x14ac:dyDescent="0.35">
      <c r="D21" s="24" t="s">
        <v>77</v>
      </c>
      <c r="F21" s="25" t="s">
        <v>317</v>
      </c>
      <c r="G21" s="31"/>
      <c r="H21" s="25"/>
      <c r="I21" s="25"/>
      <c r="J21" s="19"/>
      <c r="K21" s="25" t="s">
        <v>318</v>
      </c>
      <c r="L21" s="31"/>
      <c r="M21" s="25"/>
      <c r="N21" s="25"/>
      <c r="O21" s="19"/>
      <c r="P21" s="25" t="s">
        <v>319</v>
      </c>
      <c r="Q21" s="31"/>
      <c r="R21" s="25"/>
      <c r="S21" s="25"/>
      <c r="T21" s="19"/>
      <c r="U21" s="25" t="s">
        <v>320</v>
      </c>
      <c r="V21" s="31"/>
      <c r="W21" s="25"/>
      <c r="X21" s="25"/>
    </row>
    <row r="22" spans="2:26" ht="11" thickBot="1" x14ac:dyDescent="0.4">
      <c r="F22" s="19"/>
      <c r="G22" s="19"/>
      <c r="H22" s="19"/>
      <c r="I22" s="19"/>
      <c r="J22" s="19"/>
      <c r="K22" s="19"/>
      <c r="L22" s="19"/>
      <c r="M22" s="19"/>
      <c r="N22" s="19"/>
      <c r="O22" s="19"/>
      <c r="P22" s="19"/>
      <c r="Q22" s="19"/>
      <c r="R22" s="19"/>
      <c r="S22" s="19"/>
      <c r="T22" s="19"/>
      <c r="U22" s="19"/>
      <c r="W22" s="19"/>
      <c r="X22" s="19"/>
    </row>
    <row r="23" spans="2:26" x14ac:dyDescent="0.35">
      <c r="B23" s="40" t="s">
        <v>82</v>
      </c>
      <c r="C23" s="38"/>
      <c r="D23" s="40" t="s">
        <v>83</v>
      </c>
      <c r="F23" s="40" t="s">
        <v>50</v>
      </c>
      <c r="G23" s="19"/>
      <c r="H23" s="19"/>
      <c r="I23" s="19"/>
      <c r="J23" s="19"/>
      <c r="K23" s="40" t="s">
        <v>51</v>
      </c>
      <c r="L23" s="19"/>
      <c r="M23" s="19"/>
      <c r="N23" s="19"/>
      <c r="O23" s="19"/>
      <c r="P23" s="40" t="s">
        <v>52</v>
      </c>
      <c r="Q23" s="19"/>
      <c r="R23" s="19"/>
      <c r="S23" s="19"/>
      <c r="T23" s="19"/>
      <c r="U23" s="40" t="s">
        <v>53</v>
      </c>
      <c r="W23" s="19"/>
      <c r="X23" s="19"/>
      <c r="Z23" s="45" t="s">
        <v>84</v>
      </c>
    </row>
    <row r="24" spans="2:26" ht="11.15" customHeight="1" x14ac:dyDescent="0.35">
      <c r="B24" s="41" t="s">
        <v>321</v>
      </c>
      <c r="C24" s="19"/>
      <c r="D24" s="41"/>
      <c r="F24" s="41"/>
      <c r="G24" s="19"/>
      <c r="H24" s="19"/>
      <c r="I24" s="19"/>
      <c r="J24" s="19"/>
      <c r="K24" s="41"/>
      <c r="L24" s="19"/>
      <c r="M24" s="19"/>
      <c r="N24" s="19"/>
      <c r="O24" s="19"/>
      <c r="P24" s="41"/>
      <c r="Q24" s="19"/>
      <c r="R24" s="19"/>
      <c r="S24" s="19"/>
      <c r="T24" s="19"/>
      <c r="U24" s="41"/>
      <c r="W24" s="19"/>
      <c r="X24" s="19"/>
      <c r="Z24" s="104" t="s">
        <v>86</v>
      </c>
    </row>
    <row r="25" spans="2:26" x14ac:dyDescent="0.35">
      <c r="B25" s="42" t="s">
        <v>322</v>
      </c>
      <c r="C25" s="19"/>
      <c r="D25" s="42"/>
      <c r="F25" s="42"/>
      <c r="G25" s="19"/>
      <c r="H25" s="19"/>
      <c r="I25" s="19"/>
      <c r="J25" s="19"/>
      <c r="K25" s="42"/>
      <c r="L25" s="19"/>
      <c r="M25" s="19"/>
      <c r="N25" s="19"/>
      <c r="O25" s="19"/>
      <c r="P25" s="42"/>
      <c r="Q25" s="19"/>
      <c r="R25" s="19"/>
      <c r="S25" s="19"/>
      <c r="T25" s="19"/>
      <c r="U25" s="42"/>
      <c r="W25" s="19"/>
      <c r="X25" s="19"/>
      <c r="Z25" s="104"/>
    </row>
    <row r="26" spans="2:26" x14ac:dyDescent="0.35">
      <c r="B26" s="42" t="s">
        <v>323</v>
      </c>
      <c r="C26" s="19"/>
      <c r="D26" s="42"/>
      <c r="F26" s="42"/>
      <c r="G26" s="19"/>
      <c r="H26" s="19"/>
      <c r="I26" s="19"/>
      <c r="J26" s="19"/>
      <c r="K26" s="42"/>
      <c r="L26" s="19"/>
      <c r="M26" s="19"/>
      <c r="N26" s="19"/>
      <c r="O26" s="19"/>
      <c r="P26" s="42"/>
      <c r="Q26" s="19"/>
      <c r="R26" s="19"/>
      <c r="S26" s="19"/>
      <c r="T26" s="19"/>
      <c r="U26" s="42"/>
      <c r="W26" s="19"/>
      <c r="X26" s="19"/>
      <c r="Z26" s="104" t="s">
        <v>89</v>
      </c>
    </row>
    <row r="27" spans="2:26" x14ac:dyDescent="0.35">
      <c r="B27" s="43" t="s">
        <v>278</v>
      </c>
      <c r="C27" s="19"/>
      <c r="D27" s="43"/>
      <c r="F27" s="43"/>
      <c r="G27" s="19"/>
      <c r="H27" s="19"/>
      <c r="I27" s="19"/>
      <c r="J27" s="19"/>
      <c r="K27" s="43"/>
      <c r="L27" s="19"/>
      <c r="M27" s="19"/>
      <c r="N27" s="19"/>
      <c r="O27" s="19"/>
      <c r="P27" s="43"/>
      <c r="Q27" s="19"/>
      <c r="R27" s="19"/>
      <c r="S27" s="19"/>
      <c r="T27" s="19"/>
      <c r="U27" s="43"/>
      <c r="W27" s="19"/>
      <c r="X27" s="19"/>
      <c r="Z27" s="104"/>
    </row>
    <row r="28" spans="2:26" ht="31.5" x14ac:dyDescent="0.35">
      <c r="B28" s="43" t="s">
        <v>280</v>
      </c>
      <c r="C28" s="19"/>
      <c r="D28" s="41"/>
      <c r="F28" s="41"/>
      <c r="H28" s="32"/>
      <c r="I28" s="32"/>
      <c r="K28" s="41"/>
      <c r="P28" s="41"/>
      <c r="U28" s="41"/>
      <c r="Z28" s="104" t="s">
        <v>91</v>
      </c>
    </row>
    <row r="29" spans="2:26" ht="11" thickBot="1" x14ac:dyDescent="0.4">
      <c r="B29" s="44" t="s">
        <v>279</v>
      </c>
      <c r="C29" s="19"/>
      <c r="D29" s="44"/>
      <c r="F29" s="44"/>
      <c r="H29" s="32"/>
      <c r="I29" s="32"/>
      <c r="K29" s="44"/>
      <c r="P29" s="44"/>
      <c r="U29" s="44"/>
      <c r="Z29" s="105"/>
    </row>
  </sheetData>
  <mergeCells count="16">
    <mergeCell ref="U5:W5"/>
    <mergeCell ref="F1:W1"/>
    <mergeCell ref="Z24:Z25"/>
    <mergeCell ref="Z26:Z27"/>
    <mergeCell ref="Z28:Z29"/>
    <mergeCell ref="F2:H2"/>
    <mergeCell ref="K2:M2"/>
    <mergeCell ref="P2:R2"/>
    <mergeCell ref="U3:W3"/>
    <mergeCell ref="U2:W2"/>
    <mergeCell ref="F3:H3"/>
    <mergeCell ref="K3:M3"/>
    <mergeCell ref="P3:R3"/>
    <mergeCell ref="F5:H5"/>
    <mergeCell ref="K5:M5"/>
    <mergeCell ref="P5:R5"/>
  </mergeCells>
  <pageMargins left="0.7" right="0.7" top="0.75" bottom="0.75" header="0.3" footer="0.3"/>
  <pageSetup paperSize="5" scale="66"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CBC2261D-0FA5-4B45-A174-75318609513F}">
          <x14:formula1>
            <xm:f>Worksheet!$A$1:$A$3</xm:f>
          </x14:formula1>
          <xm:sqref>R17:R19 H8:H15 R8:R15 M8:M15 W8:W15 H17:H19 M17:M19 W17:W19</xm:sqref>
        </x14:dataValidation>
        <x14:dataValidation type="list" allowBlank="1" showErrorMessage="1" errorTitle="Incorrect Value" error="Please select Y or N from dropdown" xr:uid="{DF3FFC63-EACE-4829-ACBA-31E64914B735}">
          <x14:formula1>
            <xm:f>Instructions!$B$16:$B$21</xm:f>
          </x14:formula1>
          <xm:sqref>I8:I15 N8:N15 S8:S15 X8:X15 I17:I19 N17:N19 S17:S19 X17:X19</xm:sqref>
        </x14:dataValidation>
      </x14:dataValidations>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EA9DB"/>
    <pageSetUpPr fitToPage="1"/>
  </sheetPr>
  <dimension ref="B1:Z28"/>
  <sheetViews>
    <sheetView topLeftCell="K13" zoomScaleNormal="100" workbookViewId="0">
      <selection activeCell="F9" sqref="F9"/>
    </sheetView>
  </sheetViews>
  <sheetFormatPr defaultColWidth="10.83203125" defaultRowHeight="10.5" x14ac:dyDescent="0.35"/>
  <cols>
    <col min="1" max="1" width="1.08203125" style="18" customWidth="1"/>
    <col min="2" max="2" width="9.83203125" style="18" customWidth="1"/>
    <col min="3" max="3" width="0.83203125" style="18" customWidth="1"/>
    <col min="4" max="4" width="12" style="18" customWidth="1"/>
    <col min="5" max="5" width="1.08203125" style="18" customWidth="1"/>
    <col min="6" max="6" width="40.58203125" style="18" customWidth="1"/>
    <col min="7" max="7" width="0.58203125" style="18" customWidth="1"/>
    <col min="8" max="8" width="2.58203125" style="18" customWidth="1"/>
    <col min="9" max="9" width="4.08203125" style="18" bestFit="1" customWidth="1"/>
    <col min="10" max="10" width="1.83203125" style="18" customWidth="1"/>
    <col min="11" max="11" width="40.58203125" style="18" customWidth="1"/>
    <col min="12" max="12" width="0.58203125" style="18" customWidth="1"/>
    <col min="13" max="13" width="2.58203125" style="18" customWidth="1"/>
    <col min="14" max="14" width="3.33203125" style="18" bestFit="1" customWidth="1"/>
    <col min="15" max="15" width="1.83203125" style="18" customWidth="1"/>
    <col min="16" max="16" width="40.58203125" style="18" customWidth="1"/>
    <col min="17" max="17" width="0.5" style="18" customWidth="1"/>
    <col min="18" max="19" width="2.83203125" style="18" customWidth="1"/>
    <col min="20" max="20" width="1.5" style="18" customWidth="1"/>
    <col min="21" max="21" width="40.58203125" style="18" customWidth="1"/>
    <col min="22" max="22" width="0.58203125" style="18" customWidth="1"/>
    <col min="23" max="24" width="3.08203125" style="18" customWidth="1"/>
    <col min="25" max="25" width="1.58203125" style="18" customWidth="1"/>
    <col min="26" max="26" width="16.08203125" style="18" customWidth="1"/>
    <col min="27" max="16384" width="10.83203125" style="18"/>
  </cols>
  <sheetData>
    <row r="1" spans="4:24" x14ac:dyDescent="0.35">
      <c r="F1" s="108" t="s">
        <v>35</v>
      </c>
      <c r="G1" s="108"/>
      <c r="H1" s="108"/>
      <c r="I1" s="108"/>
      <c r="J1" s="108"/>
      <c r="K1" s="108"/>
      <c r="L1" s="108"/>
      <c r="M1" s="108"/>
      <c r="N1" s="108"/>
      <c r="O1" s="108"/>
      <c r="P1" s="108"/>
      <c r="Q1" s="108"/>
      <c r="R1" s="108"/>
      <c r="S1" s="108"/>
      <c r="T1" s="108"/>
      <c r="U1" s="108"/>
      <c r="V1" s="108"/>
      <c r="W1" s="108"/>
      <c r="X1" s="82"/>
    </row>
    <row r="2" spans="4:24" x14ac:dyDescent="0.35">
      <c r="F2" s="76" t="s">
        <v>50</v>
      </c>
      <c r="G2" s="76"/>
      <c r="H2" s="76"/>
      <c r="I2" s="76"/>
      <c r="K2" s="76" t="s">
        <v>51</v>
      </c>
      <c r="L2" s="76"/>
      <c r="M2" s="76"/>
      <c r="N2" s="76"/>
      <c r="P2" s="76" t="s">
        <v>52</v>
      </c>
      <c r="Q2" s="76"/>
      <c r="R2" s="76"/>
      <c r="S2" s="76"/>
      <c r="U2" s="76" t="s">
        <v>53</v>
      </c>
      <c r="V2" s="76"/>
      <c r="W2" s="76"/>
      <c r="X2" s="76"/>
    </row>
    <row r="3" spans="4:24" ht="17.149999999999999" customHeight="1" x14ac:dyDescent="0.35">
      <c r="D3" s="76" t="s">
        <v>54</v>
      </c>
      <c r="F3" s="35" t="s">
        <v>324</v>
      </c>
      <c r="G3" s="35"/>
      <c r="H3" s="35"/>
      <c r="I3" s="35"/>
      <c r="J3" s="19"/>
      <c r="K3" s="77" t="s">
        <v>325</v>
      </c>
      <c r="L3" s="19"/>
      <c r="M3" s="77"/>
      <c r="N3" s="77"/>
      <c r="O3" s="19"/>
      <c r="P3" s="77" t="s">
        <v>326</v>
      </c>
      <c r="Q3" s="19"/>
      <c r="R3" s="77"/>
      <c r="S3" s="77"/>
      <c r="T3" s="19"/>
      <c r="U3" s="77" t="s">
        <v>327</v>
      </c>
      <c r="V3" s="19"/>
      <c r="W3" s="77"/>
      <c r="X3" s="77"/>
    </row>
    <row r="4" spans="4:24" ht="8.15" customHeight="1" x14ac:dyDescent="0.35">
      <c r="F4" s="19"/>
      <c r="G4" s="19"/>
      <c r="H4" s="19"/>
      <c r="I4" s="19"/>
      <c r="J4" s="19"/>
      <c r="K4" s="19"/>
      <c r="L4" s="19"/>
      <c r="M4" s="19"/>
      <c r="N4" s="19"/>
      <c r="O4" s="19"/>
      <c r="P4" s="19"/>
      <c r="Q4" s="19"/>
      <c r="R4" s="19"/>
      <c r="S4" s="19"/>
      <c r="T4" s="19"/>
      <c r="U4" s="19"/>
      <c r="V4" s="19"/>
      <c r="W4" s="19"/>
      <c r="X4" s="19"/>
    </row>
    <row r="5" spans="4:24" ht="63" x14ac:dyDescent="0.35">
      <c r="D5" s="20" t="s">
        <v>59</v>
      </c>
      <c r="F5" s="78" t="s">
        <v>328</v>
      </c>
      <c r="G5" s="78"/>
      <c r="H5" s="78"/>
      <c r="I5" s="78"/>
      <c r="J5" s="19"/>
      <c r="K5" s="78" t="s">
        <v>329</v>
      </c>
      <c r="L5" s="31"/>
      <c r="M5" s="78"/>
      <c r="N5" s="78"/>
      <c r="O5" s="19"/>
      <c r="P5" s="78" t="s">
        <v>330</v>
      </c>
      <c r="Q5" s="31"/>
      <c r="R5" s="78"/>
      <c r="S5" s="78"/>
      <c r="T5" s="19"/>
      <c r="U5" s="78" t="s">
        <v>331</v>
      </c>
      <c r="V5" s="31"/>
      <c r="W5" s="78"/>
      <c r="X5" s="78"/>
    </row>
    <row r="6" spans="4:24" ht="8.15" customHeight="1" x14ac:dyDescent="0.35">
      <c r="F6" s="19"/>
      <c r="G6" s="19"/>
      <c r="H6" s="19"/>
      <c r="I6" s="19"/>
      <c r="J6" s="19"/>
      <c r="K6" s="19"/>
      <c r="L6" s="19"/>
      <c r="M6" s="19"/>
      <c r="N6" s="19"/>
      <c r="O6" s="19"/>
      <c r="P6" s="19"/>
      <c r="Q6" s="19"/>
      <c r="R6" s="19"/>
      <c r="S6" s="19"/>
      <c r="T6" s="19"/>
      <c r="U6" s="19"/>
      <c r="V6" s="19"/>
      <c r="W6" s="19"/>
      <c r="X6" s="19"/>
    </row>
    <row r="7" spans="4:24" ht="15" customHeight="1" x14ac:dyDescent="0.35">
      <c r="D7" s="115" t="s">
        <v>64</v>
      </c>
      <c r="F7" s="33" t="s">
        <v>332</v>
      </c>
      <c r="G7" s="31"/>
      <c r="H7" s="53" t="s">
        <v>65</v>
      </c>
      <c r="I7" s="53" t="s">
        <v>519</v>
      </c>
      <c r="J7" s="19"/>
      <c r="K7" s="33" t="s">
        <v>332</v>
      </c>
      <c r="L7" s="31"/>
      <c r="M7" s="53" t="s">
        <v>65</v>
      </c>
      <c r="N7" s="53" t="s">
        <v>519</v>
      </c>
      <c r="O7" s="19"/>
      <c r="P7" s="33" t="s">
        <v>547</v>
      </c>
      <c r="Q7" s="31"/>
      <c r="R7" s="53" t="s">
        <v>65</v>
      </c>
      <c r="S7" s="53" t="s">
        <v>519</v>
      </c>
      <c r="T7" s="19"/>
      <c r="U7" s="33" t="s">
        <v>332</v>
      </c>
      <c r="V7" s="31"/>
      <c r="W7" s="53" t="s">
        <v>65</v>
      </c>
      <c r="X7" s="53" t="s">
        <v>519</v>
      </c>
    </row>
    <row r="8" spans="4:24" ht="39" customHeight="1" x14ac:dyDescent="0.35">
      <c r="D8" s="115"/>
      <c r="F8" s="21" t="s">
        <v>545</v>
      </c>
      <c r="G8" s="31"/>
      <c r="H8" s="54" t="s">
        <v>502</v>
      </c>
      <c r="I8" s="91">
        <v>0.9</v>
      </c>
      <c r="J8" s="19"/>
      <c r="K8" s="21" t="s">
        <v>333</v>
      </c>
      <c r="L8" s="31"/>
      <c r="M8" s="54" t="s">
        <v>502</v>
      </c>
      <c r="N8" s="91">
        <v>0.9</v>
      </c>
      <c r="O8" s="19"/>
      <c r="P8" s="21" t="s">
        <v>334</v>
      </c>
      <c r="Q8" s="31"/>
      <c r="R8" s="54" t="s">
        <v>502</v>
      </c>
      <c r="S8" s="91"/>
      <c r="T8" s="19"/>
      <c r="U8" s="21" t="s">
        <v>335</v>
      </c>
      <c r="V8" s="31"/>
      <c r="W8" s="54" t="s">
        <v>503</v>
      </c>
      <c r="X8" s="91"/>
    </row>
    <row r="9" spans="4:24" ht="37" customHeight="1" x14ac:dyDescent="0.35">
      <c r="D9" s="115"/>
      <c r="F9" s="21" t="s">
        <v>66</v>
      </c>
      <c r="G9" s="31"/>
      <c r="H9" s="54" t="s">
        <v>502</v>
      </c>
      <c r="I9" s="91">
        <v>1</v>
      </c>
      <c r="J9" s="19"/>
      <c r="K9" s="21" t="s">
        <v>336</v>
      </c>
      <c r="L9" s="31"/>
      <c r="M9" s="54" t="s">
        <v>503</v>
      </c>
      <c r="N9" s="91"/>
      <c r="O9" s="19"/>
      <c r="P9" s="21" t="s">
        <v>337</v>
      </c>
      <c r="Q9" s="31"/>
      <c r="R9" s="54" t="s">
        <v>503</v>
      </c>
      <c r="S9" s="91"/>
      <c r="T9" s="19"/>
      <c r="U9" s="21" t="s">
        <v>338</v>
      </c>
      <c r="V9" s="31"/>
      <c r="W9" s="54" t="s">
        <v>503</v>
      </c>
      <c r="X9" s="91"/>
    </row>
    <row r="10" spans="4:24" ht="35.15" customHeight="1" x14ac:dyDescent="0.35">
      <c r="D10" s="115"/>
      <c r="F10" s="21" t="s">
        <v>339</v>
      </c>
      <c r="G10" s="31"/>
      <c r="H10" s="54" t="s">
        <v>502</v>
      </c>
      <c r="I10" s="91">
        <v>1</v>
      </c>
      <c r="J10" s="19"/>
      <c r="K10" s="21" t="s">
        <v>340</v>
      </c>
      <c r="L10" s="31"/>
      <c r="M10" s="54" t="s">
        <v>502</v>
      </c>
      <c r="N10" s="91">
        <v>0.6</v>
      </c>
      <c r="O10" s="19"/>
      <c r="P10" s="21" t="s">
        <v>341</v>
      </c>
      <c r="Q10" s="31"/>
      <c r="R10" s="54" t="s">
        <v>503</v>
      </c>
      <c r="S10" s="91"/>
      <c r="T10" s="19"/>
      <c r="U10" s="21" t="s">
        <v>342</v>
      </c>
      <c r="V10" s="31"/>
      <c r="W10" s="54" t="s">
        <v>503</v>
      </c>
      <c r="X10" s="91"/>
    </row>
    <row r="11" spans="4:24" ht="36" customHeight="1" x14ac:dyDescent="0.35">
      <c r="D11" s="115"/>
      <c r="F11" s="21" t="s">
        <v>343</v>
      </c>
      <c r="G11" s="31"/>
      <c r="H11" s="54" t="s">
        <v>502</v>
      </c>
      <c r="I11" s="91">
        <v>1</v>
      </c>
      <c r="J11" s="19"/>
      <c r="K11" s="21" t="s">
        <v>344</v>
      </c>
      <c r="L11" s="31"/>
      <c r="M11" s="54" t="s">
        <v>503</v>
      </c>
      <c r="N11" s="91"/>
      <c r="O11" s="19"/>
      <c r="P11" s="21" t="s">
        <v>345</v>
      </c>
      <c r="Q11" s="31"/>
      <c r="R11" s="54" t="s">
        <v>503</v>
      </c>
      <c r="S11" s="91"/>
      <c r="T11" s="19"/>
      <c r="U11" s="21" t="s">
        <v>346</v>
      </c>
      <c r="V11" s="31"/>
      <c r="W11" s="54" t="s">
        <v>503</v>
      </c>
      <c r="X11" s="91"/>
    </row>
    <row r="12" spans="4:24" ht="29.15" customHeight="1" x14ac:dyDescent="0.35">
      <c r="D12" s="115"/>
      <c r="F12" s="21" t="s">
        <v>546</v>
      </c>
      <c r="G12" s="31"/>
      <c r="H12" s="54" t="s">
        <v>502</v>
      </c>
      <c r="I12" s="91">
        <v>1</v>
      </c>
      <c r="J12" s="19"/>
      <c r="K12" s="21"/>
      <c r="L12" s="31"/>
      <c r="M12" s="54"/>
      <c r="N12" s="91"/>
      <c r="O12" s="19"/>
      <c r="P12" s="21" t="s">
        <v>347</v>
      </c>
      <c r="Q12" s="31"/>
      <c r="R12" s="54" t="s">
        <v>502</v>
      </c>
      <c r="S12" s="91"/>
      <c r="T12" s="19"/>
      <c r="U12" s="23"/>
      <c r="V12" s="31"/>
      <c r="W12" s="54"/>
      <c r="X12" s="91"/>
    </row>
    <row r="13" spans="4:24" ht="37" customHeight="1" x14ac:dyDescent="0.35">
      <c r="D13" s="115"/>
      <c r="F13" s="21" t="s">
        <v>348</v>
      </c>
      <c r="G13" s="31"/>
      <c r="H13" s="54" t="s">
        <v>502</v>
      </c>
      <c r="I13" s="91">
        <v>1</v>
      </c>
      <c r="J13" s="19"/>
      <c r="K13" s="21"/>
      <c r="L13" s="31"/>
      <c r="M13" s="54"/>
      <c r="N13" s="91"/>
      <c r="O13" s="19"/>
      <c r="P13" s="21" t="s">
        <v>349</v>
      </c>
      <c r="Q13" s="31"/>
      <c r="R13" s="54" t="s">
        <v>502</v>
      </c>
      <c r="S13" s="91"/>
      <c r="T13" s="19"/>
      <c r="U13" s="23"/>
      <c r="V13" s="31"/>
      <c r="W13" s="54"/>
      <c r="X13" s="91"/>
    </row>
    <row r="14" spans="4:24" ht="21" x14ac:dyDescent="0.35">
      <c r="D14" s="115"/>
      <c r="F14" s="34" t="s">
        <v>47</v>
      </c>
      <c r="G14" s="32"/>
      <c r="H14" s="53" t="s">
        <v>65</v>
      </c>
      <c r="I14" s="53" t="s">
        <v>519</v>
      </c>
      <c r="J14" s="38"/>
      <c r="K14" s="34" t="s">
        <v>47</v>
      </c>
      <c r="L14" s="32"/>
      <c r="M14" s="53" t="s">
        <v>65</v>
      </c>
      <c r="N14" s="53" t="s">
        <v>519</v>
      </c>
      <c r="O14" s="38"/>
      <c r="P14" s="34" t="s">
        <v>47</v>
      </c>
      <c r="Q14" s="32"/>
      <c r="R14" s="53" t="s">
        <v>65</v>
      </c>
      <c r="S14" s="53" t="s">
        <v>519</v>
      </c>
      <c r="T14" s="38"/>
      <c r="U14" s="34" t="s">
        <v>47</v>
      </c>
      <c r="V14" s="32"/>
      <c r="W14" s="53" t="s">
        <v>65</v>
      </c>
      <c r="X14" s="53" t="s">
        <v>519</v>
      </c>
    </row>
    <row r="15" spans="4:24" ht="21" x14ac:dyDescent="0.35">
      <c r="D15" s="81"/>
      <c r="F15" s="36" t="s">
        <v>350</v>
      </c>
      <c r="G15" s="32"/>
      <c r="H15" s="36" t="s">
        <v>502</v>
      </c>
      <c r="I15" s="92">
        <v>1</v>
      </c>
      <c r="J15" s="19"/>
      <c r="K15" s="36" t="s">
        <v>351</v>
      </c>
      <c r="L15" s="32"/>
      <c r="M15" s="55" t="s">
        <v>503</v>
      </c>
      <c r="N15" s="92"/>
      <c r="O15" s="19"/>
      <c r="P15" s="36" t="s">
        <v>352</v>
      </c>
      <c r="Q15" s="32"/>
      <c r="R15" s="55" t="s">
        <v>503</v>
      </c>
      <c r="S15" s="92"/>
      <c r="T15" s="19"/>
      <c r="U15" s="36" t="s">
        <v>353</v>
      </c>
      <c r="V15" s="32"/>
      <c r="W15" s="55" t="s">
        <v>503</v>
      </c>
      <c r="X15" s="92"/>
    </row>
    <row r="16" spans="4:24" ht="21" x14ac:dyDescent="0.35">
      <c r="D16" s="81"/>
      <c r="F16" s="36" t="s">
        <v>354</v>
      </c>
      <c r="G16" s="32"/>
      <c r="H16" s="36" t="s">
        <v>502</v>
      </c>
      <c r="I16" s="92">
        <v>1</v>
      </c>
      <c r="J16" s="19"/>
      <c r="K16" s="36" t="s">
        <v>355</v>
      </c>
      <c r="L16" s="32"/>
      <c r="M16" s="55" t="s">
        <v>502</v>
      </c>
      <c r="N16" s="92">
        <v>0.9</v>
      </c>
      <c r="O16" s="19"/>
      <c r="P16" s="36" t="s">
        <v>356</v>
      </c>
      <c r="Q16" s="32"/>
      <c r="R16" s="55" t="s">
        <v>503</v>
      </c>
      <c r="S16" s="92"/>
      <c r="T16" s="19"/>
      <c r="U16" s="36" t="s">
        <v>357</v>
      </c>
      <c r="V16" s="32"/>
      <c r="W16" s="55" t="s">
        <v>503</v>
      </c>
      <c r="X16" s="92"/>
    </row>
    <row r="17" spans="2:26" ht="31.5" x14ac:dyDescent="0.35">
      <c r="D17" s="81"/>
      <c r="F17" s="36" t="s">
        <v>358</v>
      </c>
      <c r="G17" s="32"/>
      <c r="H17" s="36" t="s">
        <v>502</v>
      </c>
      <c r="I17" s="92">
        <v>1</v>
      </c>
      <c r="J17" s="19"/>
      <c r="K17" s="36" t="s">
        <v>359</v>
      </c>
      <c r="L17" s="32"/>
      <c r="M17" s="55" t="s">
        <v>502</v>
      </c>
      <c r="N17" s="92">
        <v>0.9</v>
      </c>
      <c r="O17" s="19"/>
      <c r="P17" s="36" t="s">
        <v>360</v>
      </c>
      <c r="Q17" s="32"/>
      <c r="R17" s="55" t="s">
        <v>503</v>
      </c>
      <c r="S17" s="92"/>
      <c r="T17" s="19"/>
      <c r="U17" s="36"/>
      <c r="V17" s="32"/>
      <c r="W17" s="55"/>
      <c r="X17" s="92"/>
    </row>
    <row r="18" spans="2:26" x14ac:dyDescent="0.35">
      <c r="D18" s="81"/>
      <c r="F18" s="36"/>
      <c r="G18" s="32"/>
      <c r="H18" s="55"/>
      <c r="I18" s="92"/>
      <c r="J18" s="19"/>
      <c r="K18" s="36"/>
      <c r="L18" s="32"/>
      <c r="M18" s="55"/>
      <c r="N18" s="92"/>
      <c r="O18" s="19"/>
      <c r="P18" s="36"/>
      <c r="Q18" s="32"/>
      <c r="R18" s="55"/>
      <c r="S18" s="92"/>
      <c r="T18" s="19"/>
      <c r="U18" s="36"/>
      <c r="V18" s="32"/>
      <c r="W18" s="55"/>
      <c r="X18" s="92"/>
    </row>
    <row r="19" spans="2:26" ht="8.15" customHeight="1" x14ac:dyDescent="0.35">
      <c r="F19" s="19"/>
      <c r="G19" s="19"/>
      <c r="H19" s="19"/>
      <c r="I19" s="19"/>
      <c r="J19" s="19"/>
      <c r="K19" s="19"/>
      <c r="L19" s="19"/>
      <c r="M19" s="19"/>
      <c r="N19" s="19"/>
      <c r="O19" s="19"/>
      <c r="P19" s="19"/>
      <c r="Q19" s="19"/>
      <c r="R19" s="19"/>
      <c r="S19" s="19"/>
      <c r="T19" s="19"/>
      <c r="U19" s="19"/>
      <c r="V19" s="19"/>
      <c r="W19" s="19"/>
      <c r="X19" s="19"/>
    </row>
    <row r="20" spans="2:26" ht="31.5" x14ac:dyDescent="0.35">
      <c r="D20" s="24" t="s">
        <v>77</v>
      </c>
      <c r="F20" s="25" t="s">
        <v>361</v>
      </c>
      <c r="G20" s="31"/>
      <c r="H20" s="25"/>
      <c r="I20" s="25"/>
      <c r="J20" s="19"/>
      <c r="K20" s="25" t="s">
        <v>362</v>
      </c>
      <c r="L20" s="31"/>
      <c r="M20" s="25"/>
      <c r="N20" s="25"/>
      <c r="O20" s="19"/>
      <c r="P20" s="25" t="s">
        <v>363</v>
      </c>
      <c r="Q20" s="31"/>
      <c r="R20" s="25"/>
      <c r="S20" s="25"/>
      <c r="T20" s="19"/>
      <c r="U20" s="25" t="s">
        <v>364</v>
      </c>
      <c r="V20" s="31"/>
      <c r="W20" s="25"/>
      <c r="X20" s="25"/>
    </row>
    <row r="21" spans="2:26" ht="8.15" customHeight="1" thickBot="1" x14ac:dyDescent="0.4">
      <c r="F21" s="19"/>
      <c r="G21" s="19"/>
      <c r="H21" s="19"/>
      <c r="I21" s="19"/>
      <c r="J21" s="19"/>
      <c r="K21" s="19"/>
      <c r="L21" s="19"/>
      <c r="M21" s="19"/>
      <c r="N21" s="19"/>
      <c r="O21" s="19"/>
      <c r="P21" s="19"/>
      <c r="Q21" s="19"/>
      <c r="R21" s="19"/>
      <c r="S21" s="19"/>
      <c r="T21" s="19"/>
      <c r="U21" s="19"/>
      <c r="V21" s="19"/>
      <c r="W21" s="19"/>
      <c r="X21" s="19"/>
    </row>
    <row r="22" spans="2:26" x14ac:dyDescent="0.35">
      <c r="B22" s="40" t="s">
        <v>82</v>
      </c>
      <c r="C22" s="38"/>
      <c r="D22" s="40" t="s">
        <v>83</v>
      </c>
      <c r="F22" s="40" t="s">
        <v>50</v>
      </c>
      <c r="G22" s="19"/>
      <c r="H22" s="19"/>
      <c r="I22" s="19"/>
      <c r="J22" s="19"/>
      <c r="K22" s="40" t="s">
        <v>51</v>
      </c>
      <c r="L22" s="19"/>
      <c r="M22" s="19"/>
      <c r="N22" s="19"/>
      <c r="O22" s="19"/>
      <c r="P22" s="40" t="s">
        <v>52</v>
      </c>
      <c r="Q22" s="19"/>
      <c r="R22" s="19"/>
      <c r="S22" s="19"/>
      <c r="T22" s="19"/>
      <c r="U22" s="40" t="s">
        <v>53</v>
      </c>
      <c r="W22" s="19"/>
      <c r="X22" s="19"/>
      <c r="Z22" s="45" t="s">
        <v>84</v>
      </c>
    </row>
    <row r="23" spans="2:26" ht="11.15" customHeight="1" x14ac:dyDescent="0.35">
      <c r="B23" s="41" t="s">
        <v>225</v>
      </c>
      <c r="C23" s="19"/>
      <c r="D23" s="41"/>
      <c r="F23" s="41"/>
      <c r="G23" s="19"/>
      <c r="H23" s="19"/>
      <c r="I23" s="19"/>
      <c r="J23" s="19"/>
      <c r="K23" s="41"/>
      <c r="L23" s="19"/>
      <c r="M23" s="19"/>
      <c r="N23" s="19"/>
      <c r="O23" s="19"/>
      <c r="P23" s="41"/>
      <c r="Q23" s="19"/>
      <c r="R23" s="19"/>
      <c r="S23" s="19"/>
      <c r="T23" s="19"/>
      <c r="U23" s="41"/>
      <c r="W23" s="19"/>
      <c r="X23" s="19"/>
      <c r="Z23" s="104" t="s">
        <v>86</v>
      </c>
    </row>
    <row r="24" spans="2:26" x14ac:dyDescent="0.35">
      <c r="B24" s="42" t="s">
        <v>279</v>
      </c>
      <c r="C24" s="19"/>
      <c r="D24" s="42"/>
      <c r="F24" s="42"/>
      <c r="G24" s="19"/>
      <c r="H24" s="19"/>
      <c r="I24" s="19"/>
      <c r="J24" s="19"/>
      <c r="K24" s="42"/>
      <c r="L24" s="19"/>
      <c r="M24" s="19"/>
      <c r="N24" s="19"/>
      <c r="O24" s="19"/>
      <c r="P24" s="42"/>
      <c r="Q24" s="19"/>
      <c r="R24" s="19"/>
      <c r="S24" s="19"/>
      <c r="T24" s="19"/>
      <c r="U24" s="42"/>
      <c r="W24" s="19"/>
      <c r="X24" s="19"/>
      <c r="Z24" s="104"/>
    </row>
    <row r="25" spans="2:26" ht="31.5" x14ac:dyDescent="0.35">
      <c r="B25" s="42" t="s">
        <v>280</v>
      </c>
      <c r="C25" s="19"/>
      <c r="D25" s="42"/>
      <c r="F25" s="42"/>
      <c r="G25" s="19"/>
      <c r="H25" s="19"/>
      <c r="I25" s="19"/>
      <c r="J25" s="19"/>
      <c r="K25" s="42"/>
      <c r="L25" s="19"/>
      <c r="M25" s="19"/>
      <c r="N25" s="19"/>
      <c r="O25" s="19"/>
      <c r="P25" s="42"/>
      <c r="Q25" s="19"/>
      <c r="R25" s="19"/>
      <c r="S25" s="19"/>
      <c r="T25" s="19"/>
      <c r="U25" s="42"/>
      <c r="W25" s="19"/>
      <c r="X25" s="19"/>
      <c r="Z25" s="104" t="s">
        <v>89</v>
      </c>
    </row>
    <row r="26" spans="2:26" ht="21" x14ac:dyDescent="0.35">
      <c r="B26" s="43" t="s">
        <v>365</v>
      </c>
      <c r="C26" s="19"/>
      <c r="D26" s="43"/>
      <c r="F26" s="43"/>
      <c r="G26" s="19"/>
      <c r="H26" s="19"/>
      <c r="I26" s="19"/>
      <c r="J26" s="19"/>
      <c r="K26" s="43"/>
      <c r="L26" s="19"/>
      <c r="M26" s="19"/>
      <c r="N26" s="19"/>
      <c r="O26" s="19"/>
      <c r="P26" s="43"/>
      <c r="Q26" s="19"/>
      <c r="R26" s="19"/>
      <c r="S26" s="19"/>
      <c r="T26" s="19"/>
      <c r="U26" s="43"/>
      <c r="W26" s="19"/>
      <c r="X26" s="19"/>
      <c r="Z26" s="104"/>
    </row>
    <row r="27" spans="2:26" x14ac:dyDescent="0.35">
      <c r="B27" s="43" t="s">
        <v>366</v>
      </c>
      <c r="C27" s="19"/>
      <c r="D27" s="41"/>
      <c r="F27" s="41"/>
      <c r="H27" s="32"/>
      <c r="I27" s="32"/>
      <c r="K27" s="41"/>
      <c r="P27" s="41"/>
      <c r="U27" s="41"/>
      <c r="Z27" s="104" t="s">
        <v>91</v>
      </c>
    </row>
    <row r="28" spans="2:26" ht="32" thickBot="1" x14ac:dyDescent="0.4">
      <c r="B28" s="69" t="s">
        <v>367</v>
      </c>
      <c r="C28" s="19"/>
      <c r="D28" s="44"/>
      <c r="F28" s="44"/>
      <c r="H28" s="32"/>
      <c r="I28" s="32"/>
      <c r="K28" s="44"/>
      <c r="P28" s="44"/>
      <c r="U28" s="44"/>
      <c r="Z28" s="105"/>
    </row>
  </sheetData>
  <mergeCells count="5">
    <mergeCell ref="D7:D14"/>
    <mergeCell ref="F1:W1"/>
    <mergeCell ref="Z23:Z24"/>
    <mergeCell ref="Z25:Z26"/>
    <mergeCell ref="Z27:Z28"/>
  </mergeCells>
  <pageMargins left="0.25" right="0.25" top="0.75" bottom="0.75" header="0.3" footer="0.3"/>
  <pageSetup paperSize="5" scale="71"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47E6DF0D-4C42-B845-AFC0-567213136AED}">
          <x14:formula1>
            <xm:f>Worksheet!$A$1:$A$3</xm:f>
          </x14:formula1>
          <xm:sqref>R15:R18 W8:W13 H15:H18 M8:M13 R8:R13 H8:H13 M15:M18 W15:W18</xm:sqref>
        </x14:dataValidation>
        <x14:dataValidation type="list" allowBlank="1" showErrorMessage="1" errorTitle="Incorrect Value" error="Please select Y or N from dropdown" xr:uid="{A96BE67A-9730-468C-843F-6361AA563949}">
          <x14:formula1>
            <xm:f>Instructions!$B$16:$B$21</xm:f>
          </x14:formula1>
          <xm:sqref>I15:I18 N15:N18 S15:S18 X15:X18 I8:I13 N8:N13 S8:S13 X8:X13</xm:sqref>
        </x14:dataValidation>
      </x14:dataValidations>
    </ext>
  </extLs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EA9DB"/>
    <pageSetUpPr fitToPage="1"/>
  </sheetPr>
  <dimension ref="B1:Z48"/>
  <sheetViews>
    <sheetView topLeftCell="A6" zoomScaleNormal="100" workbookViewId="0">
      <selection activeCell="K21" sqref="K21"/>
    </sheetView>
  </sheetViews>
  <sheetFormatPr defaultColWidth="10.83203125" defaultRowHeight="10.5" x14ac:dyDescent="0.35"/>
  <cols>
    <col min="1" max="1" width="1.08203125" style="18" customWidth="1"/>
    <col min="2" max="2" width="9.83203125" style="18" customWidth="1"/>
    <col min="3" max="3" width="0.83203125" style="18" customWidth="1"/>
    <col min="4" max="4" width="12" style="18" customWidth="1"/>
    <col min="5" max="5" width="1.08203125" style="18" customWidth="1"/>
    <col min="6" max="6" width="40.58203125" style="18" customWidth="1"/>
    <col min="7" max="7" width="0.58203125" style="18" customWidth="1"/>
    <col min="8" max="8" width="2.58203125" style="18" customWidth="1"/>
    <col min="9" max="9" width="3.5" style="18" bestFit="1" customWidth="1"/>
    <col min="10" max="10" width="1.83203125" style="18" customWidth="1"/>
    <col min="11" max="11" width="40.58203125" style="18" customWidth="1"/>
    <col min="12" max="12" width="0.58203125" style="18" customWidth="1"/>
    <col min="13" max="13" width="2.58203125" style="18" customWidth="1"/>
    <col min="14" max="14" width="2.83203125" style="18" bestFit="1" customWidth="1"/>
    <col min="15" max="15" width="1.83203125" style="18" customWidth="1"/>
    <col min="16" max="16" width="40.58203125" style="18" customWidth="1"/>
    <col min="17" max="17" width="0.5" style="18" customWidth="1"/>
    <col min="18" max="19" width="2.83203125" style="18" customWidth="1"/>
    <col min="20" max="20" width="1.5" style="18" customWidth="1"/>
    <col min="21" max="21" width="40.58203125" style="18" customWidth="1"/>
    <col min="22" max="22" width="0.58203125" style="18" customWidth="1"/>
    <col min="23" max="24" width="3.08203125" style="18" customWidth="1"/>
    <col min="25" max="25" width="1.58203125" style="18" customWidth="1"/>
    <col min="26" max="26" width="16.08203125" style="18" customWidth="1"/>
    <col min="27" max="16384" width="10.83203125" style="18"/>
  </cols>
  <sheetData>
    <row r="1" spans="4:24" x14ac:dyDescent="0.35">
      <c r="F1" s="108" t="s">
        <v>25</v>
      </c>
      <c r="G1" s="108"/>
      <c r="H1" s="108"/>
      <c r="I1" s="108"/>
      <c r="J1" s="108"/>
      <c r="K1" s="108"/>
      <c r="L1" s="108"/>
      <c r="M1" s="108"/>
      <c r="N1" s="108"/>
      <c r="O1" s="108"/>
      <c r="P1" s="108"/>
      <c r="Q1" s="108"/>
      <c r="R1" s="108"/>
      <c r="S1" s="108"/>
      <c r="T1" s="108"/>
      <c r="U1" s="108"/>
      <c r="V1" s="108"/>
      <c r="W1" s="108"/>
      <c r="X1" s="82"/>
    </row>
    <row r="2" spans="4:24" x14ac:dyDescent="0.35">
      <c r="F2" s="109" t="s">
        <v>50</v>
      </c>
      <c r="G2" s="109"/>
      <c r="H2" s="109"/>
      <c r="I2" s="76"/>
      <c r="K2" s="109" t="s">
        <v>51</v>
      </c>
      <c r="L2" s="109"/>
      <c r="M2" s="109"/>
      <c r="N2" s="76"/>
      <c r="P2" s="109" t="s">
        <v>52</v>
      </c>
      <c r="Q2" s="109"/>
      <c r="R2" s="109"/>
      <c r="S2" s="76"/>
      <c r="U2" s="109" t="s">
        <v>53</v>
      </c>
      <c r="V2" s="109"/>
      <c r="W2" s="109"/>
      <c r="X2" s="76"/>
    </row>
    <row r="3" spans="4:24" ht="25" customHeight="1" x14ac:dyDescent="0.35">
      <c r="D3" s="76" t="s">
        <v>54</v>
      </c>
      <c r="F3" s="110" t="s">
        <v>368</v>
      </c>
      <c r="G3" s="110"/>
      <c r="H3" s="110"/>
      <c r="I3" s="77"/>
      <c r="J3" s="19"/>
      <c r="K3" s="110" t="s">
        <v>369</v>
      </c>
      <c r="L3" s="110"/>
      <c r="M3" s="110"/>
      <c r="N3" s="77"/>
      <c r="O3" s="19"/>
      <c r="P3" s="110" t="s">
        <v>370</v>
      </c>
      <c r="Q3" s="110"/>
      <c r="R3" s="110"/>
      <c r="S3" s="77"/>
      <c r="T3" s="19"/>
      <c r="U3" s="110" t="s">
        <v>371</v>
      </c>
      <c r="V3" s="110"/>
      <c r="W3" s="110"/>
      <c r="X3" s="77"/>
    </row>
    <row r="4" spans="4:24" ht="8.15" customHeight="1" x14ac:dyDescent="0.35">
      <c r="F4" s="19"/>
      <c r="G4" s="19"/>
      <c r="H4" s="19"/>
      <c r="I4" s="19"/>
      <c r="J4" s="19"/>
      <c r="K4" s="19"/>
      <c r="L4" s="19"/>
      <c r="M4" s="19"/>
      <c r="N4" s="19"/>
      <c r="O4" s="19"/>
      <c r="P4" s="19"/>
      <c r="Q4" s="19"/>
      <c r="R4" s="19"/>
      <c r="S4" s="19"/>
      <c r="T4" s="19"/>
      <c r="U4" s="19"/>
      <c r="W4" s="19"/>
      <c r="X4" s="19"/>
    </row>
    <row r="5" spans="4:24" ht="49" customHeight="1" x14ac:dyDescent="0.35">
      <c r="D5" s="20" t="s">
        <v>59</v>
      </c>
      <c r="F5" s="106" t="s">
        <v>372</v>
      </c>
      <c r="G5" s="106"/>
      <c r="H5" s="106"/>
      <c r="I5" s="78"/>
      <c r="J5" s="19"/>
      <c r="K5" s="106" t="s">
        <v>373</v>
      </c>
      <c r="L5" s="106"/>
      <c r="M5" s="106"/>
      <c r="N5" s="78"/>
      <c r="O5" s="19"/>
      <c r="P5" s="106" t="s">
        <v>374</v>
      </c>
      <c r="Q5" s="106"/>
      <c r="R5" s="106"/>
      <c r="S5" s="78"/>
      <c r="T5" s="19"/>
      <c r="U5" s="106" t="s">
        <v>375</v>
      </c>
      <c r="V5" s="106"/>
      <c r="W5" s="106"/>
      <c r="X5" s="78"/>
    </row>
    <row r="6" spans="4:24" ht="8.15" customHeight="1" x14ac:dyDescent="0.35">
      <c r="F6" s="19"/>
      <c r="G6" s="19"/>
      <c r="H6" s="19"/>
      <c r="I6" s="19"/>
      <c r="J6" s="19"/>
      <c r="K6" s="19"/>
      <c r="L6" s="19"/>
      <c r="M6" s="19"/>
      <c r="N6" s="19"/>
      <c r="O6" s="19"/>
      <c r="P6" s="19"/>
      <c r="Q6" s="19"/>
      <c r="R6" s="19"/>
      <c r="S6" s="19"/>
      <c r="T6" s="19"/>
      <c r="U6" s="19"/>
      <c r="W6" s="19"/>
      <c r="X6" s="19"/>
    </row>
    <row r="7" spans="4:24" ht="15" customHeight="1" x14ac:dyDescent="0.35">
      <c r="D7" s="107" t="s">
        <v>64</v>
      </c>
      <c r="F7" s="34" t="s">
        <v>376</v>
      </c>
      <c r="G7" s="19"/>
      <c r="H7" s="34" t="s">
        <v>65</v>
      </c>
      <c r="I7" s="53" t="s">
        <v>519</v>
      </c>
      <c r="J7" s="19"/>
      <c r="K7" s="34" t="s">
        <v>376</v>
      </c>
      <c r="L7" s="19"/>
      <c r="M7" s="34" t="s">
        <v>65</v>
      </c>
      <c r="N7" s="53" t="s">
        <v>519</v>
      </c>
      <c r="O7" s="19"/>
      <c r="P7" s="34" t="s">
        <v>376</v>
      </c>
      <c r="Q7" s="19"/>
      <c r="R7" s="34" t="s">
        <v>65</v>
      </c>
      <c r="S7" s="53" t="s">
        <v>519</v>
      </c>
      <c r="T7" s="19"/>
      <c r="U7" s="34" t="s">
        <v>376</v>
      </c>
      <c r="W7" s="34" t="s">
        <v>65</v>
      </c>
      <c r="X7" s="53" t="s">
        <v>519</v>
      </c>
    </row>
    <row r="8" spans="4:24" ht="31.5" x14ac:dyDescent="0.35">
      <c r="D8" s="107"/>
      <c r="F8" s="21" t="s">
        <v>377</v>
      </c>
      <c r="G8" s="19"/>
      <c r="H8" s="21" t="s">
        <v>502</v>
      </c>
      <c r="I8" s="91">
        <v>0.6</v>
      </c>
      <c r="J8" s="19"/>
      <c r="K8" s="21" t="s">
        <v>548</v>
      </c>
      <c r="L8" s="19"/>
      <c r="M8" s="21" t="s">
        <v>502</v>
      </c>
      <c r="N8" s="91">
        <v>0.6</v>
      </c>
      <c r="O8" s="19"/>
      <c r="P8" s="21" t="s">
        <v>378</v>
      </c>
      <c r="Q8" s="19"/>
      <c r="R8" s="21" t="s">
        <v>502</v>
      </c>
      <c r="S8" s="91"/>
      <c r="T8" s="19"/>
      <c r="U8" s="21" t="s">
        <v>379</v>
      </c>
      <c r="W8" s="21" t="s">
        <v>503</v>
      </c>
      <c r="X8" s="91"/>
    </row>
    <row r="9" spans="4:24" ht="24" customHeight="1" x14ac:dyDescent="0.35">
      <c r="D9" s="107"/>
      <c r="F9" s="21" t="s">
        <v>380</v>
      </c>
      <c r="G9" s="19"/>
      <c r="H9" s="21" t="s">
        <v>502</v>
      </c>
      <c r="I9" s="91">
        <v>0.6</v>
      </c>
      <c r="J9" s="19"/>
      <c r="K9" s="21" t="s">
        <v>381</v>
      </c>
      <c r="L9" s="19"/>
      <c r="M9" s="21" t="s">
        <v>503</v>
      </c>
      <c r="N9" s="91"/>
      <c r="O9" s="19"/>
      <c r="P9" s="21" t="s">
        <v>382</v>
      </c>
      <c r="Q9" s="19"/>
      <c r="R9" s="21" t="s">
        <v>503</v>
      </c>
      <c r="S9" s="91"/>
      <c r="T9" s="19"/>
      <c r="U9" s="21" t="s">
        <v>383</v>
      </c>
      <c r="W9" s="21" t="s">
        <v>502</v>
      </c>
      <c r="X9" s="91"/>
    </row>
    <row r="10" spans="4:24" ht="25" customHeight="1" x14ac:dyDescent="0.35">
      <c r="D10" s="107"/>
      <c r="F10" s="21" t="s">
        <v>384</v>
      </c>
      <c r="G10" s="19"/>
      <c r="H10" s="21" t="s">
        <v>502</v>
      </c>
      <c r="I10" s="91">
        <v>0.6</v>
      </c>
      <c r="J10" s="19"/>
      <c r="K10" s="96" t="s">
        <v>385</v>
      </c>
      <c r="L10" s="19"/>
      <c r="M10" s="21" t="s">
        <v>503</v>
      </c>
      <c r="N10" s="91"/>
      <c r="O10" s="19"/>
      <c r="P10" s="21" t="s">
        <v>386</v>
      </c>
      <c r="Q10" s="19"/>
      <c r="R10" s="21" t="s">
        <v>503</v>
      </c>
      <c r="S10" s="91"/>
      <c r="T10" s="19"/>
      <c r="U10" s="21" t="s">
        <v>387</v>
      </c>
      <c r="W10" s="21" t="s">
        <v>502</v>
      </c>
      <c r="X10" s="91"/>
    </row>
    <row r="11" spans="4:24" ht="21" x14ac:dyDescent="0.35">
      <c r="D11" s="107"/>
      <c r="F11" s="21" t="s">
        <v>388</v>
      </c>
      <c r="G11" s="19"/>
      <c r="H11" s="21" t="s">
        <v>502</v>
      </c>
      <c r="I11" s="91">
        <v>1</v>
      </c>
      <c r="J11" s="19"/>
      <c r="K11" s="97" t="s">
        <v>389</v>
      </c>
      <c r="L11" s="19"/>
      <c r="M11" s="21" t="s">
        <v>503</v>
      </c>
      <c r="N11" s="91"/>
      <c r="O11" s="19"/>
      <c r="P11" s="21" t="s">
        <v>390</v>
      </c>
      <c r="Q11" s="19"/>
      <c r="R11" s="21" t="s">
        <v>503</v>
      </c>
      <c r="S11" s="91"/>
      <c r="T11" s="19"/>
      <c r="U11" s="21" t="s">
        <v>391</v>
      </c>
      <c r="W11" s="21" t="s">
        <v>503</v>
      </c>
      <c r="X11" s="91"/>
    </row>
    <row r="12" spans="4:24" ht="21" x14ac:dyDescent="0.35">
      <c r="D12" s="107"/>
      <c r="F12" s="21"/>
      <c r="G12" s="19"/>
      <c r="H12" s="21"/>
      <c r="I12" s="91"/>
      <c r="J12" s="19"/>
      <c r="K12" s="21" t="s">
        <v>392</v>
      </c>
      <c r="L12" s="19"/>
      <c r="M12" s="21" t="s">
        <v>502</v>
      </c>
      <c r="N12" s="91">
        <v>0.4</v>
      </c>
      <c r="O12" s="19"/>
      <c r="P12" s="21" t="s">
        <v>393</v>
      </c>
      <c r="Q12" s="19"/>
      <c r="R12" s="21" t="s">
        <v>503</v>
      </c>
      <c r="S12" s="91"/>
      <c r="T12" s="19"/>
      <c r="U12" s="21"/>
      <c r="W12" s="21"/>
      <c r="X12" s="91"/>
    </row>
    <row r="13" spans="4:24" x14ac:dyDescent="0.35">
      <c r="D13" s="107"/>
      <c r="F13" s="21"/>
      <c r="G13" s="19"/>
      <c r="H13" s="21"/>
      <c r="I13" s="91"/>
      <c r="J13" s="19"/>
      <c r="K13" s="21"/>
      <c r="L13" s="19"/>
      <c r="M13" s="21"/>
      <c r="N13" s="91"/>
      <c r="O13" s="19"/>
      <c r="P13" s="21" t="s">
        <v>394</v>
      </c>
      <c r="Q13" s="19"/>
      <c r="R13" s="21" t="s">
        <v>502</v>
      </c>
      <c r="S13" s="91"/>
      <c r="T13" s="19"/>
      <c r="U13" s="21"/>
      <c r="W13" s="21"/>
      <c r="X13" s="91"/>
    </row>
    <row r="14" spans="4:24" ht="16" customHeight="1" x14ac:dyDescent="0.35">
      <c r="D14" s="107"/>
      <c r="F14" s="34" t="s">
        <v>31</v>
      </c>
      <c r="G14" s="19"/>
      <c r="H14" s="34" t="s">
        <v>65</v>
      </c>
      <c r="I14" s="53" t="s">
        <v>519</v>
      </c>
      <c r="J14" s="19"/>
      <c r="K14" s="34" t="s">
        <v>31</v>
      </c>
      <c r="L14" s="19"/>
      <c r="M14" s="34" t="s">
        <v>65</v>
      </c>
      <c r="N14" s="53" t="s">
        <v>519</v>
      </c>
      <c r="O14" s="19"/>
      <c r="P14" s="34" t="s">
        <v>31</v>
      </c>
      <c r="Q14" s="19"/>
      <c r="R14" s="34" t="s">
        <v>65</v>
      </c>
      <c r="S14" s="53" t="s">
        <v>519</v>
      </c>
      <c r="T14" s="19"/>
      <c r="U14" s="34" t="s">
        <v>31</v>
      </c>
      <c r="V14" s="19"/>
      <c r="W14" s="34" t="s">
        <v>65</v>
      </c>
      <c r="X14" s="53" t="s">
        <v>519</v>
      </c>
    </row>
    <row r="15" spans="4:24" ht="21" x14ac:dyDescent="0.35">
      <c r="D15" s="107"/>
      <c r="F15" s="36" t="s">
        <v>395</v>
      </c>
      <c r="G15" s="19"/>
      <c r="H15" s="36" t="s">
        <v>502</v>
      </c>
      <c r="I15" s="92"/>
      <c r="J15" s="19"/>
      <c r="K15" s="36" t="s">
        <v>396</v>
      </c>
      <c r="L15" s="19"/>
      <c r="M15" s="36" t="s">
        <v>503</v>
      </c>
      <c r="N15" s="92"/>
      <c r="O15" s="19"/>
      <c r="P15" s="36" t="s">
        <v>397</v>
      </c>
      <c r="Q15" s="19"/>
      <c r="R15" s="36" t="s">
        <v>503</v>
      </c>
      <c r="S15" s="92"/>
      <c r="T15" s="19"/>
      <c r="U15" s="36" t="s">
        <v>398</v>
      </c>
      <c r="W15" s="36" t="s">
        <v>503</v>
      </c>
      <c r="X15" s="92"/>
    </row>
    <row r="16" spans="4:24" ht="21" x14ac:dyDescent="0.35">
      <c r="D16" s="107"/>
      <c r="F16" s="36" t="s">
        <v>399</v>
      </c>
      <c r="G16" s="19"/>
      <c r="H16" s="36" t="s">
        <v>502</v>
      </c>
      <c r="I16" s="92"/>
      <c r="J16" s="19"/>
      <c r="K16" s="36" t="s">
        <v>400</v>
      </c>
      <c r="L16" s="19"/>
      <c r="M16" s="36" t="s">
        <v>502</v>
      </c>
      <c r="N16" s="92">
        <v>0.4</v>
      </c>
      <c r="O16" s="19"/>
      <c r="P16" s="36" t="s">
        <v>401</v>
      </c>
      <c r="Q16" s="19"/>
      <c r="R16" s="36" t="s">
        <v>503</v>
      </c>
      <c r="S16" s="92"/>
      <c r="T16" s="19"/>
      <c r="U16" s="36" t="s">
        <v>402</v>
      </c>
      <c r="W16" s="36" t="s">
        <v>503</v>
      </c>
      <c r="X16" s="92"/>
    </row>
    <row r="17" spans="2:26" ht="21" x14ac:dyDescent="0.35">
      <c r="D17" s="107"/>
      <c r="F17" s="36" t="s">
        <v>403</v>
      </c>
      <c r="G17" s="19"/>
      <c r="H17" s="36" t="s">
        <v>502</v>
      </c>
      <c r="I17" s="92">
        <v>0.6</v>
      </c>
      <c r="J17" s="19"/>
      <c r="K17" s="36" t="s">
        <v>404</v>
      </c>
      <c r="L17" s="19"/>
      <c r="M17" s="36" t="s">
        <v>502</v>
      </c>
      <c r="N17" s="92">
        <v>0.6</v>
      </c>
      <c r="O17" s="19"/>
      <c r="P17" s="36"/>
      <c r="Q17" s="19"/>
      <c r="R17" s="36"/>
      <c r="S17" s="92"/>
      <c r="T17" s="19"/>
      <c r="U17" s="36" t="s">
        <v>405</v>
      </c>
      <c r="W17" s="36" t="s">
        <v>503</v>
      </c>
      <c r="X17" s="92"/>
    </row>
    <row r="18" spans="2:26" ht="21" x14ac:dyDescent="0.35">
      <c r="D18" s="107"/>
      <c r="F18" s="36" t="s">
        <v>406</v>
      </c>
      <c r="G18" s="19"/>
      <c r="H18" s="36" t="s">
        <v>502</v>
      </c>
      <c r="I18" s="92"/>
      <c r="J18" s="19"/>
      <c r="K18" s="36"/>
      <c r="L18" s="19"/>
      <c r="M18" s="36"/>
      <c r="N18" s="92"/>
      <c r="O18" s="19"/>
      <c r="P18" s="36"/>
      <c r="Q18" s="19"/>
      <c r="R18" s="36"/>
      <c r="S18" s="92"/>
      <c r="T18" s="19"/>
      <c r="U18" s="36" t="s">
        <v>407</v>
      </c>
      <c r="W18" s="36" t="s">
        <v>503</v>
      </c>
      <c r="X18" s="92"/>
    </row>
    <row r="19" spans="2:26" ht="21" x14ac:dyDescent="0.35">
      <c r="D19" s="107"/>
      <c r="F19" s="36" t="s">
        <v>408</v>
      </c>
      <c r="G19" s="19"/>
      <c r="H19" s="36" t="s">
        <v>502</v>
      </c>
      <c r="I19" s="92">
        <v>0.6</v>
      </c>
      <c r="J19" s="19"/>
      <c r="K19" s="22"/>
      <c r="L19" s="19"/>
      <c r="M19" s="36"/>
      <c r="N19" s="92"/>
      <c r="O19" s="19"/>
      <c r="P19" s="22"/>
      <c r="Q19" s="19"/>
      <c r="R19" s="36"/>
      <c r="S19" s="92"/>
      <c r="T19" s="19"/>
      <c r="U19" s="22"/>
      <c r="W19" s="36"/>
      <c r="X19" s="92"/>
    </row>
    <row r="20" spans="2:26" ht="15" customHeight="1" x14ac:dyDescent="0.35">
      <c r="D20" s="107"/>
      <c r="F20" s="34" t="s">
        <v>409</v>
      </c>
      <c r="G20" s="19"/>
      <c r="H20" s="34" t="s">
        <v>65</v>
      </c>
      <c r="I20" s="53" t="s">
        <v>519</v>
      </c>
      <c r="J20" s="19"/>
      <c r="K20" s="34" t="s">
        <v>409</v>
      </c>
      <c r="L20" s="19"/>
      <c r="M20" s="34" t="s">
        <v>65</v>
      </c>
      <c r="N20" s="53" t="s">
        <v>519</v>
      </c>
      <c r="O20" s="19"/>
      <c r="P20" s="34" t="s">
        <v>409</v>
      </c>
      <c r="Q20" s="19"/>
      <c r="R20" s="34" t="s">
        <v>65</v>
      </c>
      <c r="S20" s="53" t="s">
        <v>519</v>
      </c>
      <c r="T20" s="19"/>
      <c r="U20" s="34" t="s">
        <v>409</v>
      </c>
      <c r="V20" s="19"/>
      <c r="W20" s="34" t="s">
        <v>65</v>
      </c>
      <c r="X20" s="53" t="s">
        <v>519</v>
      </c>
    </row>
    <row r="21" spans="2:26" ht="21" x14ac:dyDescent="0.35">
      <c r="D21" s="107"/>
      <c r="F21" s="21" t="s">
        <v>410</v>
      </c>
      <c r="G21" s="19"/>
      <c r="H21" s="21" t="s">
        <v>502</v>
      </c>
      <c r="I21" s="91">
        <v>0.6</v>
      </c>
      <c r="J21" s="19"/>
      <c r="K21" s="21" t="s">
        <v>549</v>
      </c>
      <c r="L21" s="19"/>
      <c r="M21" s="21" t="s">
        <v>502</v>
      </c>
      <c r="N21" s="91">
        <v>0.6</v>
      </c>
      <c r="O21" s="19"/>
      <c r="P21" s="21" t="s">
        <v>411</v>
      </c>
      <c r="Q21" s="19"/>
      <c r="R21" s="21" t="s">
        <v>503</v>
      </c>
      <c r="S21" s="91"/>
      <c r="T21" s="19"/>
      <c r="U21" s="21" t="s">
        <v>412</v>
      </c>
      <c r="W21" s="21" t="s">
        <v>503</v>
      </c>
      <c r="X21" s="91"/>
    </row>
    <row r="22" spans="2:26" ht="47.15" customHeight="1" x14ac:dyDescent="0.35">
      <c r="D22" s="107"/>
      <c r="F22" s="21" t="s">
        <v>413</v>
      </c>
      <c r="G22" s="19"/>
      <c r="H22" s="21" t="s">
        <v>502</v>
      </c>
      <c r="I22" s="91">
        <v>0.6</v>
      </c>
      <c r="J22" s="19"/>
      <c r="K22" s="21" t="s">
        <v>414</v>
      </c>
      <c r="L22" s="19"/>
      <c r="M22" s="21" t="s">
        <v>502</v>
      </c>
      <c r="N22" s="91">
        <v>0.4</v>
      </c>
      <c r="O22" s="19"/>
      <c r="P22" s="21" t="s">
        <v>415</v>
      </c>
      <c r="Q22" s="19"/>
      <c r="R22" s="21" t="s">
        <v>503</v>
      </c>
      <c r="S22" s="91"/>
      <c r="T22" s="19"/>
      <c r="U22" s="21" t="s">
        <v>416</v>
      </c>
      <c r="W22" s="21" t="s">
        <v>503</v>
      </c>
      <c r="X22" s="91"/>
    </row>
    <row r="23" spans="2:26" ht="21" x14ac:dyDescent="0.35">
      <c r="D23" s="107"/>
      <c r="F23" s="21"/>
      <c r="G23" s="19"/>
      <c r="H23" s="21"/>
      <c r="I23" s="91"/>
      <c r="J23" s="19"/>
      <c r="K23" s="21" t="s">
        <v>417</v>
      </c>
      <c r="L23" s="19"/>
      <c r="M23" s="21" t="s">
        <v>503</v>
      </c>
      <c r="N23" s="91"/>
      <c r="O23" s="19"/>
      <c r="P23" s="21" t="s">
        <v>418</v>
      </c>
      <c r="Q23" s="19"/>
      <c r="R23" s="21" t="s">
        <v>502</v>
      </c>
      <c r="S23" s="91"/>
      <c r="T23" s="19"/>
      <c r="U23" s="21" t="s">
        <v>419</v>
      </c>
      <c r="W23" s="21" t="s">
        <v>503</v>
      </c>
      <c r="X23" s="91"/>
    </row>
    <row r="24" spans="2:26" ht="21" x14ac:dyDescent="0.35">
      <c r="D24" s="107"/>
      <c r="F24" s="21"/>
      <c r="G24" s="19"/>
      <c r="H24" s="21"/>
      <c r="I24" s="91"/>
      <c r="J24" s="19"/>
      <c r="K24" s="21" t="s">
        <v>420</v>
      </c>
      <c r="L24" s="19"/>
      <c r="M24" s="21" t="s">
        <v>502</v>
      </c>
      <c r="N24" s="91">
        <v>0.6</v>
      </c>
      <c r="O24" s="19"/>
      <c r="P24" s="21"/>
      <c r="Q24" s="19"/>
      <c r="R24" s="21"/>
      <c r="S24" s="91"/>
      <c r="T24" s="19"/>
      <c r="U24" s="21" t="s">
        <v>421</v>
      </c>
      <c r="W24" s="21" t="s">
        <v>503</v>
      </c>
      <c r="X24" s="91"/>
    </row>
    <row r="25" spans="2:26" x14ac:dyDescent="0.35">
      <c r="D25" s="107"/>
      <c r="F25" s="21"/>
      <c r="G25" s="19"/>
      <c r="H25" s="21"/>
      <c r="I25" s="91"/>
      <c r="J25" s="19"/>
      <c r="K25" s="21"/>
      <c r="L25" s="19"/>
      <c r="M25" s="21"/>
      <c r="N25" s="91"/>
      <c r="O25" s="19"/>
      <c r="P25" s="21"/>
      <c r="Q25" s="19"/>
      <c r="R25" s="21"/>
      <c r="S25" s="91"/>
      <c r="T25" s="19"/>
      <c r="U25" s="21"/>
      <c r="W25" s="21"/>
      <c r="X25" s="91"/>
    </row>
    <row r="26" spans="2:26" ht="8.15" customHeight="1" x14ac:dyDescent="0.35">
      <c r="F26" s="19"/>
      <c r="G26" s="19"/>
      <c r="H26" s="31"/>
      <c r="I26" s="31"/>
      <c r="J26" s="19"/>
      <c r="K26" s="19"/>
      <c r="L26" s="19"/>
      <c r="M26" s="31"/>
      <c r="N26" s="31"/>
      <c r="O26" s="19"/>
      <c r="P26" s="19"/>
      <c r="Q26" s="19"/>
      <c r="R26" s="31"/>
      <c r="S26" s="31"/>
      <c r="T26" s="19"/>
      <c r="U26" s="19"/>
      <c r="W26" s="31"/>
      <c r="X26" s="31"/>
    </row>
    <row r="27" spans="2:26" ht="84" x14ac:dyDescent="0.35">
      <c r="D27" s="24" t="s">
        <v>77</v>
      </c>
      <c r="F27" s="25" t="s">
        <v>422</v>
      </c>
      <c r="G27" s="19"/>
      <c r="H27" s="25"/>
      <c r="I27" s="25"/>
      <c r="J27" s="19"/>
      <c r="K27" s="25" t="s">
        <v>423</v>
      </c>
      <c r="L27" s="19"/>
      <c r="M27" s="25"/>
      <c r="N27" s="25"/>
      <c r="O27" s="19"/>
      <c r="P27" s="25" t="s">
        <v>424</v>
      </c>
      <c r="Q27" s="19"/>
      <c r="R27" s="25"/>
      <c r="S27" s="25"/>
      <c r="T27" s="19"/>
      <c r="U27" s="25" t="s">
        <v>425</v>
      </c>
      <c r="W27" s="25"/>
      <c r="X27" s="25"/>
    </row>
    <row r="28" spans="2:26" ht="8.15" customHeight="1" thickBot="1" x14ac:dyDescent="0.4">
      <c r="F28" s="19"/>
      <c r="G28" s="19"/>
      <c r="H28" s="31"/>
      <c r="I28" s="31"/>
      <c r="J28" s="19"/>
      <c r="K28" s="19"/>
      <c r="L28" s="19"/>
      <c r="M28" s="31"/>
      <c r="N28" s="31"/>
      <c r="O28" s="19"/>
      <c r="P28" s="19"/>
      <c r="Q28" s="19"/>
      <c r="R28" s="31"/>
      <c r="S28" s="31"/>
      <c r="T28" s="19"/>
      <c r="U28" s="19"/>
      <c r="W28" s="31"/>
      <c r="X28" s="31"/>
    </row>
    <row r="29" spans="2:26" ht="14.15" customHeight="1" x14ac:dyDescent="0.35">
      <c r="B29" s="40" t="s">
        <v>82</v>
      </c>
      <c r="C29" s="38"/>
      <c r="D29" s="40" t="s">
        <v>83</v>
      </c>
      <c r="F29" s="40" t="s">
        <v>50</v>
      </c>
      <c r="G29" s="19"/>
      <c r="H29" s="19"/>
      <c r="I29" s="19"/>
      <c r="J29" s="19"/>
      <c r="K29" s="40" t="s">
        <v>51</v>
      </c>
      <c r="L29" s="19"/>
      <c r="M29" s="19"/>
      <c r="N29" s="19"/>
      <c r="O29" s="19"/>
      <c r="P29" s="40" t="s">
        <v>52</v>
      </c>
      <c r="Q29" s="19"/>
      <c r="R29" s="19"/>
      <c r="S29" s="19"/>
      <c r="T29" s="19"/>
      <c r="U29" s="40" t="s">
        <v>53</v>
      </c>
      <c r="W29" s="19"/>
      <c r="X29" s="19"/>
      <c r="Z29" s="45" t="s">
        <v>84</v>
      </c>
    </row>
    <row r="30" spans="2:26" x14ac:dyDescent="0.35">
      <c r="B30" s="41" t="s">
        <v>223</v>
      </c>
      <c r="C30" s="19"/>
      <c r="D30" s="41"/>
      <c r="F30" s="41"/>
      <c r="G30" s="19"/>
      <c r="H30" s="19"/>
      <c r="I30" s="19"/>
      <c r="J30" s="19"/>
      <c r="K30" s="41"/>
      <c r="L30" s="19"/>
      <c r="M30" s="19"/>
      <c r="N30" s="19"/>
      <c r="O30" s="19"/>
      <c r="P30" s="41"/>
      <c r="Q30" s="19"/>
      <c r="R30" s="19"/>
      <c r="S30" s="19"/>
      <c r="T30" s="19"/>
      <c r="U30" s="41"/>
      <c r="W30" s="19"/>
      <c r="X30" s="19"/>
      <c r="Z30" s="104" t="s">
        <v>86</v>
      </c>
    </row>
    <row r="31" spans="2:26" x14ac:dyDescent="0.35">
      <c r="B31" s="42" t="s">
        <v>279</v>
      </c>
      <c r="C31" s="19"/>
      <c r="D31" s="42"/>
      <c r="F31" s="42"/>
      <c r="G31" s="19"/>
      <c r="H31" s="19"/>
      <c r="I31" s="19"/>
      <c r="J31" s="19"/>
      <c r="K31" s="42"/>
      <c r="L31" s="19"/>
      <c r="M31" s="19"/>
      <c r="N31" s="19"/>
      <c r="O31" s="19"/>
      <c r="P31" s="42"/>
      <c r="Q31" s="19"/>
      <c r="R31" s="19"/>
      <c r="S31" s="19"/>
      <c r="T31" s="19"/>
      <c r="U31" s="42"/>
      <c r="W31" s="19"/>
      <c r="X31" s="19"/>
      <c r="Z31" s="104"/>
    </row>
    <row r="32" spans="2:26" ht="22" customHeight="1" x14ac:dyDescent="0.35">
      <c r="B32" s="42" t="s">
        <v>426</v>
      </c>
      <c r="C32" s="19"/>
      <c r="D32" s="42"/>
      <c r="F32" s="42"/>
      <c r="G32" s="19"/>
      <c r="H32" s="19"/>
      <c r="I32" s="19"/>
      <c r="J32" s="19"/>
      <c r="K32" s="42"/>
      <c r="L32" s="19"/>
      <c r="M32" s="19"/>
      <c r="N32" s="19"/>
      <c r="O32" s="19"/>
      <c r="P32" s="42"/>
      <c r="Q32" s="19"/>
      <c r="R32" s="19"/>
      <c r="S32" s="19"/>
      <c r="T32" s="19"/>
      <c r="U32" s="42"/>
      <c r="W32" s="19"/>
      <c r="X32" s="19"/>
      <c r="Z32" s="104" t="s">
        <v>89</v>
      </c>
    </row>
    <row r="33" spans="2:26" ht="21" x14ac:dyDescent="0.35">
      <c r="B33" s="43" t="s">
        <v>427</v>
      </c>
      <c r="C33" s="19"/>
      <c r="D33" s="43"/>
      <c r="F33" s="43"/>
      <c r="G33" s="19"/>
      <c r="H33" s="19"/>
      <c r="I33" s="19"/>
      <c r="J33" s="19"/>
      <c r="K33" s="43"/>
      <c r="L33" s="19"/>
      <c r="M33" s="19"/>
      <c r="N33" s="19"/>
      <c r="O33" s="19"/>
      <c r="P33" s="43"/>
      <c r="Q33" s="19"/>
      <c r="R33" s="19"/>
      <c r="S33" s="19"/>
      <c r="T33" s="19"/>
      <c r="U33" s="43"/>
      <c r="W33" s="19"/>
      <c r="X33" s="19"/>
      <c r="Z33" s="104"/>
    </row>
    <row r="34" spans="2:26" x14ac:dyDescent="0.35">
      <c r="B34" s="43" t="s">
        <v>428</v>
      </c>
      <c r="C34" s="19"/>
      <c r="D34" s="41"/>
      <c r="F34" s="41"/>
      <c r="H34" s="32"/>
      <c r="I34" s="32"/>
      <c r="K34" s="41"/>
      <c r="P34" s="41"/>
      <c r="U34" s="41"/>
      <c r="Z34" s="104" t="s">
        <v>91</v>
      </c>
    </row>
    <row r="35" spans="2:26" ht="21.5" thickBot="1" x14ac:dyDescent="0.4">
      <c r="B35" s="69" t="s">
        <v>429</v>
      </c>
      <c r="C35" s="19"/>
      <c r="D35" s="44"/>
      <c r="F35" s="44"/>
      <c r="H35" s="32"/>
      <c r="I35" s="32"/>
      <c r="K35" s="44"/>
      <c r="P35" s="44"/>
      <c r="U35" s="44"/>
      <c r="Z35" s="105"/>
    </row>
    <row r="36" spans="2:26" x14ac:dyDescent="0.35">
      <c r="H36" s="32"/>
      <c r="I36" s="32"/>
    </row>
    <row r="37" spans="2:26" x14ac:dyDescent="0.35">
      <c r="H37" s="32"/>
      <c r="I37" s="32"/>
    </row>
    <row r="38" spans="2:26" x14ac:dyDescent="0.35">
      <c r="H38" s="32"/>
      <c r="I38" s="32"/>
    </row>
    <row r="39" spans="2:26" x14ac:dyDescent="0.35">
      <c r="H39" s="32"/>
      <c r="I39" s="32"/>
    </row>
    <row r="40" spans="2:26" x14ac:dyDescent="0.35">
      <c r="H40" s="32"/>
      <c r="I40" s="32"/>
    </row>
    <row r="41" spans="2:26" x14ac:dyDescent="0.35">
      <c r="H41" s="32"/>
      <c r="I41" s="32"/>
    </row>
    <row r="42" spans="2:26" x14ac:dyDescent="0.35">
      <c r="H42" s="32"/>
      <c r="I42" s="32"/>
    </row>
    <row r="43" spans="2:26" x14ac:dyDescent="0.35">
      <c r="H43" s="32"/>
      <c r="I43" s="32"/>
    </row>
    <row r="44" spans="2:26" x14ac:dyDescent="0.35">
      <c r="H44" s="19"/>
      <c r="I44" s="19"/>
    </row>
    <row r="45" spans="2:26" x14ac:dyDescent="0.35">
      <c r="H45" s="31"/>
      <c r="I45" s="31"/>
    </row>
    <row r="46" spans="2:26" x14ac:dyDescent="0.35">
      <c r="H46" s="19"/>
      <c r="I46" s="19"/>
    </row>
    <row r="47" spans="2:26" x14ac:dyDescent="0.35">
      <c r="H47" s="19"/>
      <c r="I47" s="19"/>
    </row>
    <row r="48" spans="2:26" x14ac:dyDescent="0.35">
      <c r="H48" s="19"/>
      <c r="I48" s="19"/>
    </row>
  </sheetData>
  <mergeCells count="17">
    <mergeCell ref="P5:R5"/>
    <mergeCell ref="U5:W5"/>
    <mergeCell ref="F1:W1"/>
    <mergeCell ref="D7:D25"/>
    <mergeCell ref="Z34:Z35"/>
    <mergeCell ref="Z32:Z33"/>
    <mergeCell ref="Z30:Z31"/>
    <mergeCell ref="F2:H2"/>
    <mergeCell ref="K2:M2"/>
    <mergeCell ref="P2:R2"/>
    <mergeCell ref="U2:W2"/>
    <mergeCell ref="F3:H3"/>
    <mergeCell ref="K3:M3"/>
    <mergeCell ref="P3:R3"/>
    <mergeCell ref="U3:W3"/>
    <mergeCell ref="F5:H5"/>
    <mergeCell ref="K5:M5"/>
  </mergeCells>
  <pageMargins left="0.7" right="0.7" top="0.75" bottom="0.75" header="0.3" footer="0.3"/>
  <pageSetup paperSize="5" scale="66" fitToHeight="0" orientation="landscape" r:id="rId1"/>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2DE4023D-D1D2-4A43-B0CF-56B63B767983}">
          <x14:formula1>
            <xm:f>Worksheet!$A$1:$A$3</xm:f>
          </x14:formula1>
          <xm:sqref>R21:R25 W21:W25 H8:H13 R8:R13 W8:W13 H21:H25 M21:M25 R15:R19 M8:M13 M15:M19 H15:H19 W15:W19</xm:sqref>
        </x14:dataValidation>
        <x14:dataValidation type="list" allowBlank="1" showErrorMessage="1" errorTitle="Incorrect Value" error="Please select Y or N from dropdown" xr:uid="{3C5B0BC9-AF60-46D1-8B5B-A3AE003729ED}">
          <x14:formula1>
            <xm:f>Instructions!$B$16:$B$21</xm:f>
          </x14:formula1>
          <xm:sqref>I21:I25 N21:N25 S21:S25 X21:X25 I15:I19 N15:N19 S15:S19 X15:X19 I8:I13 N8:N13 S8:S13 X8:X13</xm:sqref>
        </x14:dataValidation>
      </x14:dataValidations>
    </ext>
  </extLs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6EEF9-81DD-1F4C-BC46-B31BAFF21480}">
  <sheetPr>
    <tabColor rgb="FF8EA9DB"/>
    <pageSetUpPr fitToPage="1"/>
  </sheetPr>
  <dimension ref="B1:Z42"/>
  <sheetViews>
    <sheetView workbookViewId="0">
      <selection activeCell="F8" sqref="F8"/>
    </sheetView>
  </sheetViews>
  <sheetFormatPr defaultColWidth="10.83203125" defaultRowHeight="10.5" x14ac:dyDescent="0.35"/>
  <cols>
    <col min="1" max="1" width="1.08203125" style="18" customWidth="1"/>
    <col min="2" max="2" width="9.83203125" style="18" customWidth="1"/>
    <col min="3" max="3" width="0.83203125" style="18" customWidth="1"/>
    <col min="4" max="4" width="12" style="18" customWidth="1"/>
    <col min="5" max="5" width="1.08203125" style="18" customWidth="1"/>
    <col min="6" max="6" width="40.58203125" style="18" customWidth="1"/>
    <col min="7" max="7" width="0.58203125" style="18" customWidth="1"/>
    <col min="8" max="9" width="2.58203125" style="18" customWidth="1"/>
    <col min="10" max="10" width="1.83203125" style="18" customWidth="1"/>
    <col min="11" max="11" width="40.58203125" style="18" customWidth="1"/>
    <col min="12" max="12" width="0.58203125" style="18" customWidth="1"/>
    <col min="13" max="14" width="2.58203125" style="18" customWidth="1"/>
    <col min="15" max="15" width="1.83203125" style="18" customWidth="1"/>
    <col min="16" max="16" width="40.58203125" style="18" customWidth="1"/>
    <col min="17" max="17" width="0.5" style="18" customWidth="1"/>
    <col min="18" max="19" width="2.83203125" style="18" customWidth="1"/>
    <col min="20" max="20" width="1.5" style="18" customWidth="1"/>
    <col min="21" max="21" width="40.58203125" style="18" customWidth="1"/>
    <col min="22" max="22" width="0.58203125" style="18" customWidth="1"/>
    <col min="23" max="24" width="3.08203125" style="18" customWidth="1"/>
    <col min="25" max="25" width="1.58203125" style="18" customWidth="1"/>
    <col min="26" max="26" width="16.08203125" style="18" customWidth="1"/>
    <col min="27" max="16384" width="10.83203125" style="18"/>
  </cols>
  <sheetData>
    <row r="1" spans="4:24" x14ac:dyDescent="0.35">
      <c r="F1" s="108" t="s">
        <v>36</v>
      </c>
      <c r="G1" s="108"/>
      <c r="H1" s="108"/>
      <c r="I1" s="108"/>
      <c r="J1" s="108"/>
      <c r="K1" s="108"/>
      <c r="L1" s="108"/>
      <c r="M1" s="108"/>
      <c r="N1" s="108"/>
      <c r="O1" s="108"/>
      <c r="P1" s="108"/>
      <c r="Q1" s="108"/>
      <c r="R1" s="108"/>
      <c r="S1" s="108"/>
      <c r="T1" s="108"/>
      <c r="U1" s="108"/>
      <c r="V1" s="108"/>
      <c r="W1" s="108"/>
      <c r="X1" s="82"/>
    </row>
    <row r="2" spans="4:24" x14ac:dyDescent="0.35">
      <c r="F2" s="109" t="s">
        <v>50</v>
      </c>
      <c r="G2" s="109"/>
      <c r="H2" s="109"/>
      <c r="I2" s="76"/>
      <c r="K2" s="109" t="s">
        <v>51</v>
      </c>
      <c r="L2" s="109"/>
      <c r="M2" s="109"/>
      <c r="N2" s="76"/>
      <c r="P2" s="109" t="s">
        <v>52</v>
      </c>
      <c r="Q2" s="109"/>
      <c r="R2" s="109"/>
      <c r="S2" s="76"/>
      <c r="U2" s="109" t="s">
        <v>53</v>
      </c>
      <c r="V2" s="109"/>
      <c r="W2" s="109"/>
      <c r="X2" s="76"/>
    </row>
    <row r="3" spans="4:24" ht="25" customHeight="1" x14ac:dyDescent="0.35">
      <c r="D3" s="76" t="s">
        <v>54</v>
      </c>
      <c r="F3" s="110" t="s">
        <v>430</v>
      </c>
      <c r="G3" s="110"/>
      <c r="H3" s="110"/>
      <c r="I3" s="77"/>
      <c r="J3" s="19"/>
      <c r="K3" s="110" t="s">
        <v>430</v>
      </c>
      <c r="L3" s="110"/>
      <c r="M3" s="110"/>
      <c r="N3" s="77"/>
      <c r="O3" s="19"/>
      <c r="P3" s="110" t="s">
        <v>431</v>
      </c>
      <c r="Q3" s="110"/>
      <c r="R3" s="110"/>
      <c r="S3" s="77"/>
      <c r="T3" s="19"/>
      <c r="U3" s="110" t="s">
        <v>432</v>
      </c>
      <c r="V3" s="110"/>
      <c r="W3" s="110"/>
      <c r="X3" s="77"/>
    </row>
    <row r="4" spans="4:24" ht="8.15" customHeight="1" x14ac:dyDescent="0.35">
      <c r="F4" s="19"/>
      <c r="G4" s="19"/>
      <c r="H4" s="19"/>
      <c r="I4" s="19"/>
      <c r="J4" s="19"/>
      <c r="K4" s="19"/>
      <c r="L4" s="19"/>
      <c r="M4" s="19"/>
      <c r="N4" s="19"/>
      <c r="O4" s="19"/>
      <c r="P4" s="19"/>
      <c r="Q4" s="19"/>
      <c r="R4" s="19"/>
      <c r="S4" s="19"/>
      <c r="T4" s="19"/>
      <c r="U4" s="19"/>
      <c r="W4" s="19"/>
      <c r="X4" s="19"/>
    </row>
    <row r="5" spans="4:24" ht="25" customHeight="1" x14ac:dyDescent="0.35">
      <c r="D5" s="20" t="s">
        <v>59</v>
      </c>
      <c r="F5" s="106"/>
      <c r="G5" s="106"/>
      <c r="H5" s="106"/>
      <c r="I5" s="78"/>
      <c r="J5" s="19"/>
      <c r="K5" s="106"/>
      <c r="L5" s="106"/>
      <c r="M5" s="106"/>
      <c r="N5" s="78"/>
      <c r="O5" s="19"/>
      <c r="P5" s="106" t="s">
        <v>433</v>
      </c>
      <c r="Q5" s="106"/>
      <c r="R5" s="106"/>
      <c r="S5" s="78"/>
      <c r="T5" s="19"/>
      <c r="U5" s="106" t="s">
        <v>434</v>
      </c>
      <c r="V5" s="106"/>
      <c r="W5" s="106"/>
      <c r="X5" s="78"/>
    </row>
    <row r="6" spans="4:24" ht="8.15" customHeight="1" x14ac:dyDescent="0.35">
      <c r="F6" s="19"/>
      <c r="G6" s="19"/>
      <c r="H6" s="19"/>
      <c r="I6" s="19"/>
      <c r="J6" s="19"/>
      <c r="K6" s="19"/>
      <c r="L6" s="19"/>
      <c r="M6" s="19"/>
      <c r="N6" s="19"/>
      <c r="O6" s="19"/>
      <c r="P6" s="19"/>
      <c r="Q6" s="19"/>
      <c r="R6" s="19"/>
      <c r="S6" s="19"/>
      <c r="T6" s="19"/>
      <c r="U6" s="19"/>
      <c r="W6" s="19"/>
      <c r="X6" s="19"/>
    </row>
    <row r="7" spans="4:24" ht="15" customHeight="1" x14ac:dyDescent="0.35">
      <c r="D7" s="107" t="s">
        <v>64</v>
      </c>
      <c r="F7" s="34" t="s">
        <v>435</v>
      </c>
      <c r="G7" s="19"/>
      <c r="H7" s="34" t="s">
        <v>65</v>
      </c>
      <c r="I7" s="53" t="s">
        <v>519</v>
      </c>
      <c r="J7" s="19"/>
      <c r="K7" s="34" t="s">
        <v>435</v>
      </c>
      <c r="L7" s="19"/>
      <c r="M7" s="34" t="s">
        <v>65</v>
      </c>
      <c r="N7" s="53" t="s">
        <v>519</v>
      </c>
      <c r="O7" s="19"/>
      <c r="P7" s="34" t="s">
        <v>435</v>
      </c>
      <c r="Q7" s="19"/>
      <c r="R7" s="34" t="s">
        <v>65</v>
      </c>
      <c r="S7" s="53" t="s">
        <v>519</v>
      </c>
      <c r="T7" s="19"/>
      <c r="U7" s="34" t="s">
        <v>435</v>
      </c>
      <c r="W7" s="34" t="s">
        <v>65</v>
      </c>
      <c r="X7" s="53" t="s">
        <v>519</v>
      </c>
    </row>
    <row r="8" spans="4:24" ht="21" x14ac:dyDescent="0.35">
      <c r="D8" s="107"/>
      <c r="F8" s="21"/>
      <c r="G8" s="19"/>
      <c r="H8" s="21"/>
      <c r="I8" s="91"/>
      <c r="J8" s="19"/>
      <c r="K8" s="21"/>
      <c r="L8" s="19"/>
      <c r="M8" s="21"/>
      <c r="N8" s="91"/>
      <c r="O8" s="19"/>
      <c r="P8" s="21"/>
      <c r="Q8" s="19"/>
      <c r="R8" s="21"/>
      <c r="S8" s="91"/>
      <c r="T8" s="19"/>
      <c r="U8" s="21" t="s">
        <v>436</v>
      </c>
      <c r="W8" s="21"/>
      <c r="X8" s="91"/>
    </row>
    <row r="9" spans="4:24" ht="24" customHeight="1" x14ac:dyDescent="0.35">
      <c r="D9" s="107"/>
      <c r="F9" s="21"/>
      <c r="G9" s="19"/>
      <c r="H9" s="21"/>
      <c r="I9" s="91"/>
      <c r="J9" s="19"/>
      <c r="K9" s="21"/>
      <c r="L9" s="19"/>
      <c r="M9" s="21"/>
      <c r="N9" s="91"/>
      <c r="O9" s="19"/>
      <c r="P9" s="21"/>
      <c r="Q9" s="19"/>
      <c r="R9" s="21"/>
      <c r="S9" s="91"/>
      <c r="T9" s="19"/>
      <c r="U9" s="21" t="s">
        <v>437</v>
      </c>
      <c r="W9" s="21"/>
      <c r="X9" s="91"/>
    </row>
    <row r="10" spans="4:24" ht="25" customHeight="1" x14ac:dyDescent="0.35">
      <c r="D10" s="107"/>
      <c r="F10" s="21"/>
      <c r="G10" s="19"/>
      <c r="H10" s="21"/>
      <c r="I10" s="91"/>
      <c r="J10" s="19"/>
      <c r="K10" s="21"/>
      <c r="L10" s="19"/>
      <c r="M10" s="21"/>
      <c r="N10" s="91"/>
      <c r="O10" s="19"/>
      <c r="P10" s="21"/>
      <c r="Q10" s="19"/>
      <c r="R10" s="21"/>
      <c r="S10" s="91"/>
      <c r="T10" s="19"/>
      <c r="U10" s="21"/>
      <c r="W10" s="21"/>
      <c r="X10" s="91"/>
    </row>
    <row r="11" spans="4:24" ht="16" customHeight="1" x14ac:dyDescent="0.35">
      <c r="D11" s="107"/>
      <c r="F11" s="34" t="s">
        <v>42</v>
      </c>
      <c r="G11" s="19"/>
      <c r="H11" s="34" t="s">
        <v>65</v>
      </c>
      <c r="I11" s="53" t="s">
        <v>519</v>
      </c>
      <c r="J11" s="19"/>
      <c r="K11" s="34" t="s">
        <v>42</v>
      </c>
      <c r="L11" s="19"/>
      <c r="M11" s="34" t="s">
        <v>65</v>
      </c>
      <c r="N11" s="53" t="s">
        <v>519</v>
      </c>
      <c r="O11" s="19"/>
      <c r="P11" s="34" t="s">
        <v>42</v>
      </c>
      <c r="Q11" s="19"/>
      <c r="R11" s="34" t="s">
        <v>65</v>
      </c>
      <c r="S11" s="53" t="s">
        <v>519</v>
      </c>
      <c r="T11" s="19"/>
      <c r="U11" s="34" t="s">
        <v>42</v>
      </c>
      <c r="V11" s="19"/>
      <c r="W11" s="34" t="s">
        <v>65</v>
      </c>
      <c r="X11" s="53" t="s">
        <v>519</v>
      </c>
    </row>
    <row r="12" spans="4:24" ht="21" x14ac:dyDescent="0.35">
      <c r="D12" s="107"/>
      <c r="F12" s="36"/>
      <c r="G12" s="19"/>
      <c r="H12" s="36"/>
      <c r="I12" s="92"/>
      <c r="J12" s="19"/>
      <c r="K12" s="36"/>
      <c r="L12" s="19"/>
      <c r="M12" s="36"/>
      <c r="N12" s="92"/>
      <c r="O12" s="19"/>
      <c r="P12" s="36" t="s">
        <v>438</v>
      </c>
      <c r="Q12" s="19"/>
      <c r="R12" s="36"/>
      <c r="S12" s="92"/>
      <c r="T12" s="19"/>
      <c r="U12" s="36" t="s">
        <v>439</v>
      </c>
      <c r="W12" s="36"/>
      <c r="X12" s="92"/>
    </row>
    <row r="13" spans="4:24" x14ac:dyDescent="0.35">
      <c r="D13" s="107"/>
      <c r="F13" s="36"/>
      <c r="G13" s="19"/>
      <c r="H13" s="36"/>
      <c r="I13" s="92"/>
      <c r="J13" s="19"/>
      <c r="K13" s="36"/>
      <c r="L13" s="19"/>
      <c r="M13" s="36"/>
      <c r="N13" s="92"/>
      <c r="O13" s="19"/>
      <c r="P13" s="36"/>
      <c r="Q13" s="19"/>
      <c r="R13" s="36"/>
      <c r="S13" s="92"/>
      <c r="T13" s="19"/>
      <c r="U13" s="36" t="s">
        <v>440</v>
      </c>
      <c r="W13" s="36"/>
      <c r="X13" s="92"/>
    </row>
    <row r="14" spans="4:24" x14ac:dyDescent="0.35">
      <c r="D14" s="107"/>
      <c r="F14" s="36"/>
      <c r="G14" s="19"/>
      <c r="H14" s="36"/>
      <c r="I14" s="92"/>
      <c r="J14" s="19"/>
      <c r="K14" s="36"/>
      <c r="L14" s="19"/>
      <c r="M14" s="36"/>
      <c r="N14" s="92"/>
      <c r="O14" s="19"/>
      <c r="P14" s="36"/>
      <c r="Q14" s="19"/>
      <c r="R14" s="36"/>
      <c r="S14" s="92"/>
      <c r="T14" s="19"/>
      <c r="U14" s="36"/>
      <c r="W14" s="36"/>
      <c r="X14" s="92"/>
    </row>
    <row r="15" spans="4:24" ht="15" customHeight="1" x14ac:dyDescent="0.35">
      <c r="D15" s="107"/>
      <c r="F15" s="34" t="s">
        <v>441</v>
      </c>
      <c r="G15" s="19"/>
      <c r="H15" s="34" t="s">
        <v>65</v>
      </c>
      <c r="I15" s="53" t="s">
        <v>519</v>
      </c>
      <c r="J15" s="19"/>
      <c r="K15" s="34" t="s">
        <v>441</v>
      </c>
      <c r="L15" s="19"/>
      <c r="M15" s="34" t="s">
        <v>65</v>
      </c>
      <c r="N15" s="53" t="s">
        <v>519</v>
      </c>
      <c r="O15" s="19"/>
      <c r="P15" s="34" t="s">
        <v>441</v>
      </c>
      <c r="Q15" s="19"/>
      <c r="R15" s="34" t="s">
        <v>65</v>
      </c>
      <c r="S15" s="53" t="s">
        <v>519</v>
      </c>
      <c r="T15" s="19"/>
      <c r="U15" s="34" t="s">
        <v>441</v>
      </c>
      <c r="V15" s="19"/>
      <c r="W15" s="34" t="s">
        <v>65</v>
      </c>
      <c r="X15" s="53" t="s">
        <v>519</v>
      </c>
    </row>
    <row r="16" spans="4:24" x14ac:dyDescent="0.35">
      <c r="D16" s="107"/>
      <c r="F16" s="21"/>
      <c r="G16" s="19"/>
      <c r="H16" s="21"/>
      <c r="I16" s="91"/>
      <c r="J16" s="19"/>
      <c r="K16" s="21"/>
      <c r="L16" s="19"/>
      <c r="M16" s="21"/>
      <c r="N16" s="91"/>
      <c r="O16" s="19"/>
      <c r="P16" s="21"/>
      <c r="Q16" s="19"/>
      <c r="R16" s="21"/>
      <c r="S16" s="91"/>
      <c r="T16" s="19"/>
      <c r="U16" s="21" t="s">
        <v>442</v>
      </c>
      <c r="W16" s="21"/>
      <c r="X16" s="91"/>
    </row>
    <row r="17" spans="2:26" ht="21" x14ac:dyDescent="0.35">
      <c r="D17" s="107"/>
      <c r="F17" s="21"/>
      <c r="G17" s="19"/>
      <c r="H17" s="21"/>
      <c r="I17" s="91"/>
      <c r="J17" s="19"/>
      <c r="K17" s="21"/>
      <c r="L17" s="19"/>
      <c r="M17" s="21"/>
      <c r="N17" s="91"/>
      <c r="O17" s="19"/>
      <c r="P17" s="21"/>
      <c r="Q17" s="19"/>
      <c r="R17" s="21"/>
      <c r="S17" s="91"/>
      <c r="T17" s="19"/>
      <c r="U17" s="21" t="s">
        <v>443</v>
      </c>
      <c r="W17" s="21"/>
      <c r="X17" s="91"/>
    </row>
    <row r="18" spans="2:26" x14ac:dyDescent="0.35">
      <c r="D18" s="107"/>
      <c r="F18" s="21"/>
      <c r="G18" s="19"/>
      <c r="H18" s="21"/>
      <c r="I18" s="91"/>
      <c r="J18" s="19"/>
      <c r="K18" s="21"/>
      <c r="L18" s="19"/>
      <c r="M18" s="21"/>
      <c r="N18" s="91"/>
      <c r="O18" s="19"/>
      <c r="P18" s="21"/>
      <c r="Q18" s="19"/>
      <c r="R18" s="21"/>
      <c r="S18" s="91"/>
      <c r="T18" s="19"/>
      <c r="U18" s="21" t="s">
        <v>444</v>
      </c>
      <c r="W18" s="21"/>
      <c r="X18" s="91"/>
    </row>
    <row r="19" spans="2:26" x14ac:dyDescent="0.35">
      <c r="D19" s="107"/>
      <c r="F19" s="21"/>
      <c r="G19" s="19"/>
      <c r="H19" s="21"/>
      <c r="I19" s="91"/>
      <c r="J19" s="19"/>
      <c r="K19" s="21"/>
      <c r="L19" s="19"/>
      <c r="M19" s="21"/>
      <c r="N19" s="91"/>
      <c r="O19" s="19"/>
      <c r="P19" s="21"/>
      <c r="Q19" s="19"/>
      <c r="R19" s="21"/>
      <c r="S19" s="91"/>
      <c r="T19" s="19"/>
      <c r="U19" s="21"/>
      <c r="W19" s="21"/>
      <c r="X19" s="91"/>
    </row>
    <row r="20" spans="2:26" ht="8.15" customHeight="1" x14ac:dyDescent="0.35">
      <c r="F20" s="19"/>
      <c r="G20" s="19"/>
      <c r="H20" s="31"/>
      <c r="I20" s="31"/>
      <c r="J20" s="19"/>
      <c r="K20" s="19"/>
      <c r="L20" s="19"/>
      <c r="M20" s="31"/>
      <c r="N20" s="31"/>
      <c r="O20" s="19"/>
      <c r="P20" s="19"/>
      <c r="Q20" s="19"/>
      <c r="R20" s="31"/>
      <c r="S20" s="31"/>
      <c r="T20" s="19"/>
      <c r="U20" s="19"/>
      <c r="W20" s="31"/>
      <c r="X20" s="31"/>
    </row>
    <row r="21" spans="2:26" x14ac:dyDescent="0.35">
      <c r="D21" s="24" t="s">
        <v>77</v>
      </c>
      <c r="F21" s="25"/>
      <c r="G21" s="19"/>
      <c r="H21" s="25"/>
      <c r="I21" s="25"/>
      <c r="J21" s="19"/>
      <c r="K21" s="25"/>
      <c r="L21" s="19"/>
      <c r="M21" s="25"/>
      <c r="N21" s="25"/>
      <c r="O21" s="19"/>
      <c r="P21" s="25" t="s">
        <v>445</v>
      </c>
      <c r="Q21" s="19"/>
      <c r="R21" s="25"/>
      <c r="S21" s="25"/>
      <c r="T21" s="19"/>
      <c r="U21" s="25" t="s">
        <v>446</v>
      </c>
      <c r="W21" s="25"/>
      <c r="X21" s="25"/>
    </row>
    <row r="22" spans="2:26" ht="8.15" customHeight="1" thickBot="1" x14ac:dyDescent="0.4">
      <c r="F22" s="19"/>
      <c r="G22" s="19"/>
      <c r="H22" s="31"/>
      <c r="I22" s="31"/>
      <c r="J22" s="19"/>
      <c r="K22" s="19"/>
      <c r="L22" s="19"/>
      <c r="M22" s="31"/>
      <c r="N22" s="31"/>
      <c r="O22" s="19"/>
      <c r="P22" s="19"/>
      <c r="Q22" s="19"/>
      <c r="R22" s="31"/>
      <c r="S22" s="31"/>
      <c r="T22" s="19"/>
      <c r="U22" s="19"/>
      <c r="W22" s="31"/>
      <c r="X22" s="31"/>
    </row>
    <row r="23" spans="2:26" ht="14.15" customHeight="1" x14ac:dyDescent="0.35">
      <c r="B23" s="40" t="s">
        <v>82</v>
      </c>
      <c r="C23" s="38"/>
      <c r="D23" s="40" t="s">
        <v>83</v>
      </c>
      <c r="F23" s="40" t="s">
        <v>50</v>
      </c>
      <c r="G23" s="19"/>
      <c r="H23" s="19"/>
      <c r="I23" s="19"/>
      <c r="J23" s="19"/>
      <c r="K23" s="40" t="s">
        <v>51</v>
      </c>
      <c r="L23" s="19"/>
      <c r="M23" s="19"/>
      <c r="N23" s="19"/>
      <c r="O23" s="19"/>
      <c r="P23" s="40" t="s">
        <v>52</v>
      </c>
      <c r="Q23" s="19"/>
      <c r="R23" s="19"/>
      <c r="S23" s="19"/>
      <c r="T23" s="19"/>
      <c r="U23" s="40" t="s">
        <v>53</v>
      </c>
      <c r="W23" s="19"/>
      <c r="X23" s="19"/>
      <c r="Z23" s="45" t="s">
        <v>84</v>
      </c>
    </row>
    <row r="24" spans="2:26" x14ac:dyDescent="0.35">
      <c r="B24" s="41" t="s">
        <v>225</v>
      </c>
      <c r="C24" s="19"/>
      <c r="D24" s="41"/>
      <c r="F24" s="41"/>
      <c r="G24" s="19"/>
      <c r="H24" s="19"/>
      <c r="I24" s="19"/>
      <c r="J24" s="19"/>
      <c r="K24" s="41"/>
      <c r="L24" s="19"/>
      <c r="M24" s="19"/>
      <c r="N24" s="19"/>
      <c r="O24" s="19"/>
      <c r="P24" s="41"/>
      <c r="Q24" s="19"/>
      <c r="R24" s="19"/>
      <c r="S24" s="19"/>
      <c r="T24" s="19"/>
      <c r="U24" s="41"/>
      <c r="W24" s="19"/>
      <c r="X24" s="19"/>
      <c r="Z24" s="104" t="s">
        <v>86</v>
      </c>
    </row>
    <row r="25" spans="2:26" x14ac:dyDescent="0.35">
      <c r="B25" s="42" t="s">
        <v>279</v>
      </c>
      <c r="C25" s="19"/>
      <c r="D25" s="42"/>
      <c r="F25" s="42"/>
      <c r="G25" s="19"/>
      <c r="H25" s="19"/>
      <c r="I25" s="19"/>
      <c r="J25" s="19"/>
      <c r="K25" s="42"/>
      <c r="L25" s="19"/>
      <c r="M25" s="19"/>
      <c r="N25" s="19"/>
      <c r="O25" s="19"/>
      <c r="P25" s="42"/>
      <c r="Q25" s="19"/>
      <c r="R25" s="19"/>
      <c r="S25" s="19"/>
      <c r="T25" s="19"/>
      <c r="U25" s="42"/>
      <c r="W25" s="19"/>
      <c r="X25" s="19"/>
      <c r="Z25" s="104"/>
    </row>
    <row r="26" spans="2:26" ht="22" customHeight="1" x14ac:dyDescent="0.35">
      <c r="B26" s="42" t="s">
        <v>226</v>
      </c>
      <c r="C26" s="19"/>
      <c r="D26" s="42"/>
      <c r="F26" s="42"/>
      <c r="G26" s="19"/>
      <c r="H26" s="19"/>
      <c r="I26" s="19"/>
      <c r="J26" s="19"/>
      <c r="K26" s="42"/>
      <c r="L26" s="19"/>
      <c r="M26" s="19"/>
      <c r="N26" s="19"/>
      <c r="O26" s="19"/>
      <c r="P26" s="42"/>
      <c r="Q26" s="19"/>
      <c r="R26" s="19"/>
      <c r="S26" s="19"/>
      <c r="T26" s="19"/>
      <c r="U26" s="42"/>
      <c r="W26" s="19"/>
      <c r="X26" s="19"/>
      <c r="Z26" s="104" t="s">
        <v>89</v>
      </c>
    </row>
    <row r="27" spans="2:26" ht="21" x14ac:dyDescent="0.35">
      <c r="B27" s="43" t="s">
        <v>447</v>
      </c>
      <c r="C27" s="19"/>
      <c r="D27" s="43"/>
      <c r="F27" s="43"/>
      <c r="G27" s="19"/>
      <c r="H27" s="19"/>
      <c r="I27" s="19"/>
      <c r="J27" s="19"/>
      <c r="K27" s="43"/>
      <c r="L27" s="19"/>
      <c r="M27" s="19"/>
      <c r="N27" s="19"/>
      <c r="O27" s="19"/>
      <c r="P27" s="43"/>
      <c r="Q27" s="19"/>
      <c r="R27" s="19"/>
      <c r="S27" s="19"/>
      <c r="T27" s="19"/>
      <c r="U27" s="43"/>
      <c r="W27" s="19"/>
      <c r="X27" s="19"/>
      <c r="Z27" s="104"/>
    </row>
    <row r="28" spans="2:26" x14ac:dyDescent="0.35">
      <c r="B28" s="41"/>
      <c r="C28" s="19"/>
      <c r="D28" s="41"/>
      <c r="F28" s="41"/>
      <c r="H28" s="32"/>
      <c r="I28" s="32"/>
      <c r="K28" s="41"/>
      <c r="P28" s="41"/>
      <c r="U28" s="41"/>
      <c r="Z28" s="104" t="s">
        <v>91</v>
      </c>
    </row>
    <row r="29" spans="2:26" ht="11" thickBot="1" x14ac:dyDescent="0.4">
      <c r="B29" s="44"/>
      <c r="C29" s="19"/>
      <c r="D29" s="44"/>
      <c r="F29" s="44"/>
      <c r="H29" s="32"/>
      <c r="I29" s="32"/>
      <c r="K29" s="44"/>
      <c r="P29" s="44"/>
      <c r="U29" s="44"/>
      <c r="Z29" s="105"/>
    </row>
    <row r="30" spans="2:26" x14ac:dyDescent="0.35">
      <c r="H30" s="32"/>
      <c r="I30" s="32"/>
    </row>
    <row r="31" spans="2:26" x14ac:dyDescent="0.35">
      <c r="H31" s="32"/>
      <c r="I31" s="32"/>
    </row>
    <row r="32" spans="2:26" x14ac:dyDescent="0.35">
      <c r="H32" s="32"/>
      <c r="I32" s="32"/>
    </row>
    <row r="33" spans="8:9" x14ac:dyDescent="0.35">
      <c r="H33" s="32"/>
      <c r="I33" s="32"/>
    </row>
    <row r="34" spans="8:9" x14ac:dyDescent="0.35">
      <c r="H34" s="32"/>
      <c r="I34" s="32"/>
    </row>
    <row r="35" spans="8:9" x14ac:dyDescent="0.35">
      <c r="H35" s="32"/>
      <c r="I35" s="32"/>
    </row>
    <row r="36" spans="8:9" x14ac:dyDescent="0.35">
      <c r="H36" s="32"/>
      <c r="I36" s="32"/>
    </row>
    <row r="37" spans="8:9" x14ac:dyDescent="0.35">
      <c r="H37" s="32"/>
      <c r="I37" s="32"/>
    </row>
    <row r="38" spans="8:9" x14ac:dyDescent="0.35">
      <c r="H38" s="19"/>
      <c r="I38" s="19"/>
    </row>
    <row r="39" spans="8:9" x14ac:dyDescent="0.35">
      <c r="H39" s="31"/>
      <c r="I39" s="31"/>
    </row>
    <row r="40" spans="8:9" x14ac:dyDescent="0.35">
      <c r="H40" s="19"/>
      <c r="I40" s="19"/>
    </row>
    <row r="41" spans="8:9" x14ac:dyDescent="0.35">
      <c r="H41" s="19"/>
      <c r="I41" s="19"/>
    </row>
    <row r="42" spans="8:9" x14ac:dyDescent="0.35">
      <c r="H42" s="19"/>
      <c r="I42" s="19"/>
    </row>
  </sheetData>
  <mergeCells count="17">
    <mergeCell ref="Z26:Z27"/>
    <mergeCell ref="Z28:Z29"/>
    <mergeCell ref="F5:H5"/>
    <mergeCell ref="K5:M5"/>
    <mergeCell ref="P5:R5"/>
    <mergeCell ref="U5:W5"/>
    <mergeCell ref="D7:D19"/>
    <mergeCell ref="Z24:Z25"/>
    <mergeCell ref="F1:W1"/>
    <mergeCell ref="F2:H2"/>
    <mergeCell ref="K2:M2"/>
    <mergeCell ref="P2:R2"/>
    <mergeCell ref="U2:W2"/>
    <mergeCell ref="F3:H3"/>
    <mergeCell ref="K3:M3"/>
    <mergeCell ref="P3:R3"/>
    <mergeCell ref="U3:W3"/>
  </mergeCells>
  <pageMargins left="0.7" right="0.7" top="0.75" bottom="0.75" header="0.3" footer="0.3"/>
  <pageSetup paperSize="5" scale="66"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errorTitle="Incorrect Value" error="Please select Y or N from dropdown" xr:uid="{88CAD9F1-38C3-F446-B50D-455519766EE8}">
          <x14:formula1>
            <xm:f>Worksheet!$A$1:$A$2</xm:f>
          </x14:formula1>
          <xm:sqref>M12:M14 R8:R10 H16:H19 H8:H10 M16:M19 H12:H14 M8:M10 R16:R19</xm:sqref>
        </x14:dataValidation>
        <x14:dataValidation type="list" allowBlank="1" showErrorMessage="1" errorTitle="Incorrect Value" error="Please select Y or N from dropdown" xr:uid="{090AFA4F-C40F-2643-B8DF-FB08ABA4364D}">
          <x14:formula1>
            <xm:f>Worksheet!$A$1:$A$3</xm:f>
          </x14:formula1>
          <xm:sqref>W8:W10 R12:R14 W12:W14 W16:W19</xm:sqref>
        </x14:dataValidation>
        <x14:dataValidation type="list" allowBlank="1" showErrorMessage="1" errorTitle="Incorrect Value" error="Please select Y or N from dropdown" xr:uid="{E2DD1E29-10AF-4DF6-997F-54809FF23716}">
          <x14:formula1>
            <xm:f>Instructions!$B$16:$B$21</xm:f>
          </x14:formula1>
          <xm:sqref>I12:I14 N12:N14 S12:S14 X12:X14 I8:I10 N8:N10 S8:S10 X8:X10 X16:X19 S16:S19 N16:N19 I16:I19</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A648-DF74-4D4A-A09E-34EBD9831F72}">
  <sheetPr>
    <tabColor rgb="FF8EA9DB"/>
    <pageSetUpPr fitToPage="1"/>
  </sheetPr>
  <dimension ref="B1:Z39"/>
  <sheetViews>
    <sheetView topLeftCell="A6" zoomScaleNormal="100" workbookViewId="0">
      <selection activeCell="P9" sqref="P9"/>
    </sheetView>
  </sheetViews>
  <sheetFormatPr defaultColWidth="10.83203125" defaultRowHeight="10.5" x14ac:dyDescent="0.35"/>
  <cols>
    <col min="1" max="1" width="1.08203125" style="18" customWidth="1"/>
    <col min="2" max="2" width="9.83203125" style="18" customWidth="1"/>
    <col min="3" max="3" width="0.83203125" style="18" customWidth="1"/>
    <col min="4" max="4" width="12" style="18" customWidth="1"/>
    <col min="5" max="5" width="1.08203125" style="18" customWidth="1"/>
    <col min="6" max="6" width="40.58203125" style="18" customWidth="1"/>
    <col min="7" max="7" width="0.58203125" style="18" customWidth="1"/>
    <col min="8" max="8" width="2.58203125" style="18" customWidth="1"/>
    <col min="9" max="9" width="4.08203125" style="18" bestFit="1" customWidth="1"/>
    <col min="10" max="10" width="1.83203125" style="18" customWidth="1"/>
    <col min="11" max="11" width="40.58203125" style="18" customWidth="1"/>
    <col min="12" max="12" width="0.58203125" style="18" customWidth="1"/>
    <col min="13" max="13" width="2.58203125" style="18" customWidth="1"/>
    <col min="14" max="14" width="4.08203125" style="18" bestFit="1" customWidth="1"/>
    <col min="15" max="15" width="1.83203125" style="18" customWidth="1"/>
    <col min="16" max="16" width="40.58203125" style="18" customWidth="1"/>
    <col min="17" max="17" width="0.5" style="18" customWidth="1"/>
    <col min="18" max="19" width="2.83203125" style="18" customWidth="1"/>
    <col min="20" max="20" width="1.5" style="18" customWidth="1"/>
    <col min="21" max="21" width="40.58203125" style="18" customWidth="1"/>
    <col min="22" max="22" width="0.58203125" style="18" customWidth="1"/>
    <col min="23" max="24" width="3.08203125" style="18" customWidth="1"/>
    <col min="25" max="25" width="1.58203125" style="18" customWidth="1"/>
    <col min="26" max="26" width="16.08203125" style="18" customWidth="1"/>
    <col min="27" max="16384" width="10.83203125" style="18"/>
  </cols>
  <sheetData>
    <row r="1" spans="4:24" x14ac:dyDescent="0.35">
      <c r="F1" s="108" t="s">
        <v>14</v>
      </c>
      <c r="G1" s="108"/>
      <c r="H1" s="108"/>
      <c r="I1" s="108"/>
      <c r="J1" s="108"/>
      <c r="K1" s="108"/>
      <c r="L1" s="108"/>
      <c r="M1" s="108"/>
      <c r="N1" s="108"/>
      <c r="O1" s="108"/>
      <c r="P1" s="108"/>
      <c r="Q1" s="108"/>
      <c r="R1" s="108"/>
      <c r="S1" s="108"/>
      <c r="T1" s="108"/>
      <c r="U1" s="108"/>
      <c r="V1" s="108"/>
      <c r="W1" s="108"/>
      <c r="X1" s="82"/>
    </row>
    <row r="2" spans="4:24" x14ac:dyDescent="0.35">
      <c r="F2" s="109" t="s">
        <v>50</v>
      </c>
      <c r="G2" s="109"/>
      <c r="H2" s="109"/>
      <c r="I2" s="76"/>
      <c r="K2" s="109" t="s">
        <v>51</v>
      </c>
      <c r="L2" s="109"/>
      <c r="M2" s="109"/>
      <c r="N2" s="76"/>
      <c r="P2" s="109" t="s">
        <v>52</v>
      </c>
      <c r="Q2" s="109"/>
      <c r="R2" s="109"/>
      <c r="S2" s="76"/>
      <c r="U2" s="109" t="s">
        <v>53</v>
      </c>
      <c r="V2" s="109"/>
      <c r="W2" s="109"/>
      <c r="X2" s="76"/>
    </row>
    <row r="3" spans="4:24" ht="25" customHeight="1" x14ac:dyDescent="0.35">
      <c r="D3" s="76" t="s">
        <v>54</v>
      </c>
      <c r="F3" s="110" t="s">
        <v>448</v>
      </c>
      <c r="G3" s="110"/>
      <c r="H3" s="110"/>
      <c r="I3" s="77"/>
      <c r="J3" s="19"/>
      <c r="K3" s="110" t="s">
        <v>449</v>
      </c>
      <c r="L3" s="110"/>
      <c r="M3" s="110"/>
      <c r="N3" s="77"/>
      <c r="O3" s="19"/>
      <c r="P3" s="110" t="s">
        <v>450</v>
      </c>
      <c r="Q3" s="110"/>
      <c r="R3" s="110"/>
      <c r="S3" s="77"/>
      <c r="T3" s="19"/>
      <c r="U3" s="110" t="s">
        <v>451</v>
      </c>
      <c r="V3" s="110"/>
      <c r="W3" s="110"/>
      <c r="X3" s="77"/>
    </row>
    <row r="4" spans="4:24" ht="8.15" customHeight="1" x14ac:dyDescent="0.35">
      <c r="F4" s="19"/>
      <c r="G4" s="19"/>
      <c r="H4" s="19"/>
      <c r="I4" s="19"/>
      <c r="J4" s="19"/>
      <c r="K4" s="19"/>
      <c r="L4" s="19"/>
      <c r="M4" s="19"/>
      <c r="N4" s="19"/>
      <c r="O4" s="19"/>
      <c r="P4" s="19"/>
      <c r="Q4" s="19"/>
      <c r="R4" s="19"/>
      <c r="S4" s="19"/>
      <c r="T4" s="19"/>
      <c r="U4" s="19"/>
      <c r="W4" s="19"/>
      <c r="X4" s="19"/>
    </row>
    <row r="5" spans="4:24" ht="39" customHeight="1" x14ac:dyDescent="0.35">
      <c r="D5" s="20" t="s">
        <v>59</v>
      </c>
      <c r="F5" s="106" t="s">
        <v>452</v>
      </c>
      <c r="G5" s="106"/>
      <c r="H5" s="106"/>
      <c r="I5" s="78"/>
      <c r="J5" s="19"/>
      <c r="K5" s="106" t="s">
        <v>453</v>
      </c>
      <c r="L5" s="106"/>
      <c r="M5" s="106"/>
      <c r="N5" s="78"/>
      <c r="O5" s="19"/>
      <c r="P5" s="106" t="s">
        <v>454</v>
      </c>
      <c r="Q5" s="106"/>
      <c r="R5" s="106"/>
      <c r="S5" s="78"/>
      <c r="T5" s="19"/>
      <c r="U5" s="106" t="s">
        <v>455</v>
      </c>
      <c r="V5" s="106"/>
      <c r="W5" s="106"/>
      <c r="X5" s="78"/>
    </row>
    <row r="6" spans="4:24" ht="8.15" customHeight="1" x14ac:dyDescent="0.35">
      <c r="F6" s="19"/>
      <c r="G6" s="19"/>
      <c r="H6" s="19"/>
      <c r="I6" s="19"/>
      <c r="J6" s="19"/>
      <c r="K6" s="19"/>
      <c r="L6" s="19"/>
      <c r="M6" s="19"/>
      <c r="N6" s="19"/>
      <c r="O6" s="19"/>
      <c r="P6" s="19"/>
      <c r="Q6" s="19"/>
      <c r="R6" s="19"/>
      <c r="S6" s="19"/>
      <c r="T6" s="19"/>
      <c r="U6" s="19"/>
      <c r="W6" s="19"/>
      <c r="X6" s="19"/>
    </row>
    <row r="7" spans="4:24" ht="15" customHeight="1" x14ac:dyDescent="0.35">
      <c r="D7" s="107" t="s">
        <v>64</v>
      </c>
      <c r="F7" s="34" t="s">
        <v>17</v>
      </c>
      <c r="G7" s="19"/>
      <c r="H7" s="34" t="s">
        <v>65</v>
      </c>
      <c r="I7" s="53" t="s">
        <v>519</v>
      </c>
      <c r="J7" s="19"/>
      <c r="K7" s="34" t="s">
        <v>17</v>
      </c>
      <c r="L7" s="19"/>
      <c r="M7" s="34" t="s">
        <v>65</v>
      </c>
      <c r="N7" s="53" t="s">
        <v>519</v>
      </c>
      <c r="O7" s="19"/>
      <c r="P7" s="34" t="s">
        <v>17</v>
      </c>
      <c r="Q7" s="19"/>
      <c r="R7" s="34" t="s">
        <v>65</v>
      </c>
      <c r="S7" s="53" t="s">
        <v>519</v>
      </c>
      <c r="T7" s="19"/>
      <c r="U7" s="34" t="s">
        <v>17</v>
      </c>
      <c r="V7" s="19"/>
      <c r="W7" s="34" t="s">
        <v>65</v>
      </c>
      <c r="X7" s="53" t="s">
        <v>519</v>
      </c>
    </row>
    <row r="8" spans="4:24" ht="31.5" x14ac:dyDescent="0.35">
      <c r="D8" s="107"/>
      <c r="F8" s="67" t="s">
        <v>66</v>
      </c>
      <c r="G8" s="19"/>
      <c r="H8" s="21" t="s">
        <v>502</v>
      </c>
      <c r="I8" s="91">
        <v>1</v>
      </c>
      <c r="J8" s="19"/>
      <c r="K8" s="21" t="s">
        <v>336</v>
      </c>
      <c r="L8" s="19"/>
      <c r="M8" s="21" t="s">
        <v>502</v>
      </c>
      <c r="N8" s="91">
        <v>1</v>
      </c>
      <c r="O8" s="19"/>
      <c r="P8" s="21" t="s">
        <v>341</v>
      </c>
      <c r="Q8" s="19"/>
      <c r="R8" s="21" t="s">
        <v>503</v>
      </c>
      <c r="S8" s="91"/>
      <c r="T8" s="19"/>
      <c r="U8" s="21" t="s">
        <v>456</v>
      </c>
      <c r="V8" s="19"/>
      <c r="W8" s="21" t="s">
        <v>503</v>
      </c>
      <c r="X8" s="91"/>
    </row>
    <row r="9" spans="4:24" ht="24" customHeight="1" x14ac:dyDescent="0.35">
      <c r="D9" s="107"/>
      <c r="F9" s="21" t="s">
        <v>457</v>
      </c>
      <c r="G9" s="19"/>
      <c r="H9" s="21" t="s">
        <v>502</v>
      </c>
      <c r="I9" s="91">
        <v>1</v>
      </c>
      <c r="J9" s="19"/>
      <c r="K9" s="21" t="s">
        <v>458</v>
      </c>
      <c r="L9" s="19"/>
      <c r="M9" s="21" t="s">
        <v>502</v>
      </c>
      <c r="N9" s="91">
        <v>1</v>
      </c>
      <c r="O9" s="19"/>
      <c r="P9" s="21" t="s">
        <v>459</v>
      </c>
      <c r="Q9" s="19"/>
      <c r="R9" s="21" t="s">
        <v>503</v>
      </c>
      <c r="S9" s="91"/>
      <c r="T9" s="19"/>
      <c r="U9" s="21" t="s">
        <v>460</v>
      </c>
      <c r="V9" s="19"/>
      <c r="W9" s="21" t="s">
        <v>503</v>
      </c>
      <c r="X9" s="91"/>
    </row>
    <row r="10" spans="4:24" ht="31.5" x14ac:dyDescent="0.35">
      <c r="D10" s="107"/>
      <c r="F10" s="21" t="s">
        <v>461</v>
      </c>
      <c r="G10" s="19"/>
      <c r="H10" s="21" t="s">
        <v>502</v>
      </c>
      <c r="I10" s="91">
        <v>0.6</v>
      </c>
      <c r="J10" s="19"/>
      <c r="K10" s="21" t="s">
        <v>462</v>
      </c>
      <c r="L10" s="19"/>
      <c r="M10" s="21" t="s">
        <v>502</v>
      </c>
      <c r="N10" s="91">
        <v>0.6</v>
      </c>
      <c r="O10" s="19"/>
      <c r="P10" s="21" t="s">
        <v>463</v>
      </c>
      <c r="Q10" s="19"/>
      <c r="R10" s="21" t="s">
        <v>503</v>
      </c>
      <c r="S10" s="91"/>
      <c r="T10" s="19"/>
      <c r="U10" s="21"/>
      <c r="V10" s="19"/>
      <c r="W10" s="21"/>
      <c r="X10" s="91"/>
    </row>
    <row r="11" spans="4:24" ht="16" customHeight="1" x14ac:dyDescent="0.35">
      <c r="D11" s="107"/>
      <c r="F11" s="34" t="s">
        <v>19</v>
      </c>
      <c r="G11" s="19"/>
      <c r="H11" s="34" t="s">
        <v>65</v>
      </c>
      <c r="I11" s="53" t="s">
        <v>519</v>
      </c>
      <c r="J11" s="19"/>
      <c r="K11" s="34" t="s">
        <v>19</v>
      </c>
      <c r="L11" s="19"/>
      <c r="M11" s="34" t="s">
        <v>65</v>
      </c>
      <c r="N11" s="53" t="s">
        <v>519</v>
      </c>
      <c r="O11" s="19"/>
      <c r="P11" s="34" t="s">
        <v>19</v>
      </c>
      <c r="Q11" s="19"/>
      <c r="R11" s="34" t="s">
        <v>65</v>
      </c>
      <c r="S11" s="53" t="s">
        <v>519</v>
      </c>
      <c r="T11" s="19"/>
      <c r="U11" s="34" t="s">
        <v>19</v>
      </c>
      <c r="V11" s="19"/>
      <c r="W11" s="34" t="s">
        <v>65</v>
      </c>
      <c r="X11" s="53" t="s">
        <v>519</v>
      </c>
    </row>
    <row r="12" spans="4:24" ht="31.5" x14ac:dyDescent="0.35">
      <c r="D12" s="107"/>
      <c r="F12" s="36" t="s">
        <v>464</v>
      </c>
      <c r="G12" s="19"/>
      <c r="H12" s="36" t="s">
        <v>502</v>
      </c>
      <c r="I12" s="92">
        <v>0.4</v>
      </c>
      <c r="J12" s="19"/>
      <c r="K12" s="36" t="s">
        <v>465</v>
      </c>
      <c r="L12" s="19"/>
      <c r="M12" s="36" t="s">
        <v>502</v>
      </c>
      <c r="N12" s="92">
        <v>0.6</v>
      </c>
      <c r="O12" s="19"/>
      <c r="P12" s="36" t="s">
        <v>466</v>
      </c>
      <c r="Q12" s="19"/>
      <c r="R12" s="36" t="s">
        <v>503</v>
      </c>
      <c r="S12" s="92"/>
      <c r="T12" s="19"/>
      <c r="U12" s="36" t="s">
        <v>467</v>
      </c>
      <c r="V12" s="19"/>
      <c r="W12" s="36" t="s">
        <v>503</v>
      </c>
      <c r="X12" s="92"/>
    </row>
    <row r="13" spans="4:24" x14ac:dyDescent="0.35">
      <c r="D13" s="107"/>
      <c r="F13" s="36"/>
      <c r="G13" s="19"/>
      <c r="H13" s="36"/>
      <c r="I13" s="92"/>
      <c r="J13" s="19"/>
      <c r="K13" s="36"/>
      <c r="L13" s="19"/>
      <c r="M13" s="36"/>
      <c r="N13" s="92"/>
      <c r="O13" s="19"/>
      <c r="P13" s="36"/>
      <c r="Q13" s="19"/>
      <c r="R13" s="36"/>
      <c r="S13" s="92"/>
      <c r="T13" s="19"/>
      <c r="U13" s="36"/>
      <c r="V13" s="19"/>
      <c r="W13" s="36"/>
      <c r="X13" s="92"/>
    </row>
    <row r="14" spans="4:24" ht="15" customHeight="1" x14ac:dyDescent="0.35">
      <c r="D14" s="107"/>
      <c r="F14" s="34" t="s">
        <v>22</v>
      </c>
      <c r="G14" s="19"/>
      <c r="H14" s="34" t="s">
        <v>65</v>
      </c>
      <c r="I14" s="53" t="s">
        <v>519</v>
      </c>
      <c r="J14" s="19"/>
      <c r="K14" s="34" t="s">
        <v>22</v>
      </c>
      <c r="L14" s="19"/>
      <c r="M14" s="34" t="s">
        <v>65</v>
      </c>
      <c r="N14" s="53" t="s">
        <v>519</v>
      </c>
      <c r="O14" s="19"/>
      <c r="P14" s="34" t="s">
        <v>22</v>
      </c>
      <c r="Q14" s="19"/>
      <c r="R14" s="34" t="s">
        <v>65</v>
      </c>
      <c r="S14" s="53" t="s">
        <v>519</v>
      </c>
      <c r="T14" s="19"/>
      <c r="U14" s="34" t="s">
        <v>22</v>
      </c>
      <c r="V14" s="19"/>
      <c r="W14" s="34" t="s">
        <v>65</v>
      </c>
      <c r="X14" s="53" t="s">
        <v>519</v>
      </c>
    </row>
    <row r="15" spans="4:24" ht="42" x14ac:dyDescent="0.35">
      <c r="D15" s="107"/>
      <c r="F15" s="21"/>
      <c r="G15" s="19"/>
      <c r="H15" s="21"/>
      <c r="I15" s="91"/>
      <c r="J15" s="19"/>
      <c r="K15" s="21"/>
      <c r="L15" s="19"/>
      <c r="M15" s="21"/>
      <c r="N15" s="91"/>
      <c r="O15" s="19"/>
      <c r="P15" s="21" t="s">
        <v>468</v>
      </c>
      <c r="Q15" s="19"/>
      <c r="R15" s="21" t="s">
        <v>502</v>
      </c>
      <c r="S15" s="91"/>
      <c r="T15" s="19"/>
      <c r="U15" s="21" t="s">
        <v>469</v>
      </c>
      <c r="W15" s="21" t="s">
        <v>503</v>
      </c>
      <c r="X15" s="91"/>
    </row>
    <row r="16" spans="4:24" x14ac:dyDescent="0.35">
      <c r="D16" s="107"/>
      <c r="F16" s="21"/>
      <c r="G16" s="19"/>
      <c r="H16" s="21"/>
      <c r="I16" s="91"/>
      <c r="J16" s="19"/>
      <c r="K16" s="21"/>
      <c r="L16" s="19"/>
      <c r="M16" s="21"/>
      <c r="N16" s="91"/>
      <c r="O16" s="19"/>
      <c r="P16" s="21"/>
      <c r="Q16" s="19"/>
      <c r="R16" s="21"/>
      <c r="S16" s="91"/>
      <c r="T16" s="19"/>
      <c r="U16" s="21"/>
      <c r="W16" s="21"/>
      <c r="X16" s="91"/>
    </row>
    <row r="17" spans="2:26" ht="8.15" customHeight="1" x14ac:dyDescent="0.35">
      <c r="F17" s="19"/>
      <c r="G17" s="19"/>
      <c r="H17" s="31"/>
      <c r="I17" s="31"/>
      <c r="J17" s="19"/>
      <c r="K17" s="19"/>
      <c r="L17" s="19"/>
      <c r="M17" s="31"/>
      <c r="N17" s="31"/>
      <c r="O17" s="19"/>
      <c r="P17" s="19"/>
      <c r="Q17" s="19"/>
      <c r="R17" s="31"/>
      <c r="S17" s="31"/>
      <c r="T17" s="19"/>
      <c r="U17" s="19"/>
      <c r="W17" s="31"/>
      <c r="X17" s="31"/>
    </row>
    <row r="18" spans="2:26" ht="31.5" x14ac:dyDescent="0.35">
      <c r="D18" s="24" t="s">
        <v>77</v>
      </c>
      <c r="F18" s="25" t="s">
        <v>470</v>
      </c>
      <c r="G18" s="19"/>
      <c r="H18" s="25"/>
      <c r="I18" s="25"/>
      <c r="J18" s="19"/>
      <c r="K18" s="25" t="s">
        <v>471</v>
      </c>
      <c r="L18" s="19"/>
      <c r="M18" s="25"/>
      <c r="N18" s="25"/>
      <c r="O18" s="19"/>
      <c r="P18" s="25" t="s">
        <v>472</v>
      </c>
      <c r="Q18" s="19"/>
      <c r="R18" s="25"/>
      <c r="S18" s="25"/>
      <c r="T18" s="19"/>
      <c r="U18" s="25" t="s">
        <v>473</v>
      </c>
      <c r="W18" s="25"/>
      <c r="X18" s="25"/>
    </row>
    <row r="19" spans="2:26" ht="8.15" customHeight="1" thickBot="1" x14ac:dyDescent="0.4">
      <c r="F19" s="19"/>
      <c r="G19" s="19"/>
      <c r="H19" s="31"/>
      <c r="I19" s="31"/>
      <c r="J19" s="19"/>
      <c r="K19" s="19"/>
      <c r="L19" s="19"/>
      <c r="M19" s="31"/>
      <c r="N19" s="31"/>
      <c r="O19" s="19"/>
      <c r="P19" s="19"/>
      <c r="Q19" s="19"/>
      <c r="R19" s="31"/>
      <c r="S19" s="31"/>
      <c r="T19" s="19"/>
      <c r="U19" s="19"/>
      <c r="W19" s="31"/>
      <c r="X19" s="31"/>
    </row>
    <row r="20" spans="2:26" ht="14.15" customHeight="1" x14ac:dyDescent="0.35">
      <c r="B20" s="40" t="s">
        <v>82</v>
      </c>
      <c r="C20" s="38"/>
      <c r="D20" s="40" t="s">
        <v>83</v>
      </c>
      <c r="F20" s="40" t="s">
        <v>50</v>
      </c>
      <c r="G20" s="19"/>
      <c r="H20" s="19"/>
      <c r="I20" s="19"/>
      <c r="J20" s="19"/>
      <c r="K20" s="40" t="s">
        <v>51</v>
      </c>
      <c r="L20" s="19"/>
      <c r="M20" s="19"/>
      <c r="N20" s="19"/>
      <c r="O20" s="19"/>
      <c r="P20" s="40" t="s">
        <v>52</v>
      </c>
      <c r="Q20" s="19"/>
      <c r="R20" s="19"/>
      <c r="S20" s="19"/>
      <c r="T20" s="19"/>
      <c r="U20" s="40" t="s">
        <v>53</v>
      </c>
      <c r="W20" s="19"/>
      <c r="X20" s="19"/>
      <c r="Z20" s="45" t="s">
        <v>84</v>
      </c>
    </row>
    <row r="21" spans="2:26" x14ac:dyDescent="0.35">
      <c r="B21" s="41" t="s">
        <v>474</v>
      </c>
      <c r="C21" s="19"/>
      <c r="D21" s="41"/>
      <c r="F21" s="41"/>
      <c r="G21" s="19"/>
      <c r="H21" s="19"/>
      <c r="I21" s="19"/>
      <c r="J21" s="19"/>
      <c r="K21" s="41"/>
      <c r="L21" s="19"/>
      <c r="M21" s="19"/>
      <c r="N21" s="19"/>
      <c r="O21" s="19"/>
      <c r="P21" s="41"/>
      <c r="Q21" s="19"/>
      <c r="R21" s="19"/>
      <c r="S21" s="19"/>
      <c r="T21" s="19"/>
      <c r="U21" s="41"/>
      <c r="W21" s="19"/>
      <c r="X21" s="19"/>
      <c r="Z21" s="104" t="s">
        <v>86</v>
      </c>
    </row>
    <row r="22" spans="2:26" ht="21" x14ac:dyDescent="0.35">
      <c r="B22" s="42" t="s">
        <v>475</v>
      </c>
      <c r="C22" s="19"/>
      <c r="D22" s="42"/>
      <c r="F22" s="42"/>
      <c r="G22" s="19"/>
      <c r="H22" s="19"/>
      <c r="I22" s="19"/>
      <c r="J22" s="19"/>
      <c r="K22" s="42"/>
      <c r="L22" s="19"/>
      <c r="M22" s="19"/>
      <c r="N22" s="19"/>
      <c r="O22" s="19"/>
      <c r="P22" s="42"/>
      <c r="Q22" s="19"/>
      <c r="R22" s="19"/>
      <c r="S22" s="19"/>
      <c r="T22" s="19"/>
      <c r="U22" s="42"/>
      <c r="W22" s="19"/>
      <c r="X22" s="19"/>
      <c r="Z22" s="104"/>
    </row>
    <row r="23" spans="2:26" ht="22" customHeight="1" x14ac:dyDescent="0.35">
      <c r="B23" s="42" t="s">
        <v>427</v>
      </c>
      <c r="C23" s="19"/>
      <c r="D23" s="42"/>
      <c r="F23" s="42"/>
      <c r="G23" s="19"/>
      <c r="H23" s="19"/>
      <c r="I23" s="19"/>
      <c r="J23" s="19"/>
      <c r="K23" s="42"/>
      <c r="L23" s="19"/>
      <c r="M23" s="19"/>
      <c r="N23" s="19"/>
      <c r="O23" s="19"/>
      <c r="P23" s="42"/>
      <c r="Q23" s="19"/>
      <c r="R23" s="19"/>
      <c r="S23" s="19"/>
      <c r="T23" s="19"/>
      <c r="U23" s="42"/>
      <c r="W23" s="19"/>
      <c r="X23" s="19"/>
      <c r="Z23" s="104" t="s">
        <v>89</v>
      </c>
    </row>
    <row r="24" spans="2:26" ht="21" x14ac:dyDescent="0.35">
      <c r="B24" s="43" t="s">
        <v>426</v>
      </c>
      <c r="C24" s="19"/>
      <c r="D24" s="43"/>
      <c r="F24" s="43"/>
      <c r="G24" s="19"/>
      <c r="H24" s="19"/>
      <c r="I24" s="19"/>
      <c r="J24" s="19"/>
      <c r="K24" s="43"/>
      <c r="L24" s="19"/>
      <c r="M24" s="19"/>
      <c r="N24" s="19"/>
      <c r="O24" s="19"/>
      <c r="P24" s="43"/>
      <c r="Q24" s="19"/>
      <c r="R24" s="19"/>
      <c r="S24" s="19"/>
      <c r="T24" s="19"/>
      <c r="U24" s="43"/>
      <c r="W24" s="19"/>
      <c r="X24" s="19"/>
      <c r="Z24" s="104"/>
    </row>
    <row r="25" spans="2:26" x14ac:dyDescent="0.35">
      <c r="B25" s="41"/>
      <c r="C25" s="19"/>
      <c r="D25" s="41"/>
      <c r="F25" s="41"/>
      <c r="H25" s="32"/>
      <c r="I25" s="32"/>
      <c r="K25" s="41"/>
      <c r="P25" s="41"/>
      <c r="U25" s="41"/>
      <c r="Z25" s="104" t="s">
        <v>91</v>
      </c>
    </row>
    <row r="26" spans="2:26" ht="11" thickBot="1" x14ac:dyDescent="0.4">
      <c r="B26" s="44"/>
      <c r="C26" s="19"/>
      <c r="D26" s="44"/>
      <c r="F26" s="44"/>
      <c r="H26" s="32"/>
      <c r="I26" s="32"/>
      <c r="K26" s="44"/>
      <c r="P26" s="44"/>
      <c r="U26" s="44"/>
      <c r="Z26" s="105"/>
    </row>
    <row r="27" spans="2:26" x14ac:dyDescent="0.35">
      <c r="H27" s="32"/>
      <c r="I27" s="32"/>
    </row>
    <row r="28" spans="2:26" x14ac:dyDescent="0.35">
      <c r="H28" s="32"/>
      <c r="I28" s="32"/>
    </row>
    <row r="29" spans="2:26" x14ac:dyDescent="0.35">
      <c r="H29" s="32"/>
      <c r="I29" s="32"/>
    </row>
    <row r="30" spans="2:26" x14ac:dyDescent="0.35">
      <c r="H30" s="32"/>
      <c r="I30" s="32"/>
    </row>
    <row r="31" spans="2:26" x14ac:dyDescent="0.35">
      <c r="H31" s="32"/>
      <c r="I31" s="32"/>
    </row>
    <row r="32" spans="2:26" x14ac:dyDescent="0.35">
      <c r="H32" s="32"/>
      <c r="I32" s="32"/>
    </row>
    <row r="33" spans="8:9" x14ac:dyDescent="0.35">
      <c r="H33" s="32"/>
      <c r="I33" s="32"/>
    </row>
    <row r="34" spans="8:9" x14ac:dyDescent="0.35">
      <c r="H34" s="32"/>
      <c r="I34" s="32"/>
    </row>
    <row r="35" spans="8:9" x14ac:dyDescent="0.35">
      <c r="H35" s="19"/>
      <c r="I35" s="19"/>
    </row>
    <row r="36" spans="8:9" x14ac:dyDescent="0.35">
      <c r="H36" s="31"/>
      <c r="I36" s="31"/>
    </row>
    <row r="37" spans="8:9" x14ac:dyDescent="0.35">
      <c r="H37" s="19"/>
      <c r="I37" s="19"/>
    </row>
    <row r="38" spans="8:9" x14ac:dyDescent="0.35">
      <c r="H38" s="19"/>
      <c r="I38" s="19"/>
    </row>
    <row r="39" spans="8:9" x14ac:dyDescent="0.35">
      <c r="H39" s="19"/>
      <c r="I39" s="19"/>
    </row>
  </sheetData>
  <mergeCells count="17">
    <mergeCell ref="D7:D16"/>
    <mergeCell ref="Z21:Z22"/>
    <mergeCell ref="F1:W1"/>
    <mergeCell ref="F2:H2"/>
    <mergeCell ref="K2:M2"/>
    <mergeCell ref="P2:R2"/>
    <mergeCell ref="U2:W2"/>
    <mergeCell ref="F3:H3"/>
    <mergeCell ref="K3:M3"/>
    <mergeCell ref="P3:R3"/>
    <mergeCell ref="U3:W3"/>
    <mergeCell ref="Z23:Z24"/>
    <mergeCell ref="Z25:Z26"/>
    <mergeCell ref="F5:H5"/>
    <mergeCell ref="K5:M5"/>
    <mergeCell ref="P5:R5"/>
    <mergeCell ref="U5:W5"/>
  </mergeCells>
  <pageMargins left="0.7" right="0.7" top="0.75" bottom="0.75" header="0.3" footer="0.3"/>
  <pageSetup paperSize="5" scale="66"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056CF64A-D11B-9D4F-9817-D23A5961AFB8}">
          <x14:formula1>
            <xm:f>Worksheet!$A$1:$A$3</xm:f>
          </x14:formula1>
          <xm:sqref>R15:R16 W15:W16 R12:R13 M15:M16 H8:H10 M8:M10 R8:R10 M12:M13 W8:W10 H15:H16 H12:H13 W12:W13</xm:sqref>
        </x14:dataValidation>
        <x14:dataValidation type="list" allowBlank="1" showErrorMessage="1" errorTitle="Incorrect Value" error="Please select Y or N from dropdown" xr:uid="{88ED0534-B03E-438E-86B0-1EADD54BA112}">
          <x14:formula1>
            <xm:f>Instructions!$B$16:$B$21</xm:f>
          </x14:formula1>
          <xm:sqref>I12:I13 N12:N13 S12:S13 X12:X13 I8:I10 N8:N10 S8:S10 X8:X10 X15:X16 S15:S16 N15:N16 I15:I16</xm:sqref>
        </x14:dataValidation>
      </x14:dataValidations>
    </ext>
  </extLst>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BE0B-C477-7A4B-B9B1-6545F325B69F}">
  <sheetPr>
    <tabColor rgb="FF8EA9DB"/>
    <pageSetUpPr fitToPage="1"/>
  </sheetPr>
  <dimension ref="B1:Z35"/>
  <sheetViews>
    <sheetView topLeftCell="H1" zoomScaleNormal="100" workbookViewId="0">
      <selection activeCell="K9" sqref="K9"/>
    </sheetView>
  </sheetViews>
  <sheetFormatPr defaultColWidth="10.83203125" defaultRowHeight="10.5" x14ac:dyDescent="0.35"/>
  <cols>
    <col min="1" max="1" width="1.08203125" style="18" customWidth="1"/>
    <col min="2" max="2" width="9.83203125" style="19" customWidth="1"/>
    <col min="3" max="3" width="0.83203125" style="18" customWidth="1"/>
    <col min="4" max="4" width="12" style="18" customWidth="1"/>
    <col min="5" max="5" width="1.08203125" style="18" customWidth="1"/>
    <col min="6" max="6" width="40.58203125" style="18" customWidth="1"/>
    <col min="7" max="7" width="0.58203125" style="18" customWidth="1"/>
    <col min="8" max="8" width="2.58203125" style="18" customWidth="1"/>
    <col min="9" max="9" width="4.08203125" style="18" bestFit="1" customWidth="1"/>
    <col min="10" max="10" width="1.83203125" style="18" customWidth="1"/>
    <col min="11" max="11" width="40.58203125" style="18" customWidth="1"/>
    <col min="12" max="12" width="0.58203125" style="18" customWidth="1"/>
    <col min="13" max="13" width="2.58203125" style="18" customWidth="1"/>
    <col min="14" max="14" width="4.08203125" style="18" bestFit="1" customWidth="1"/>
    <col min="15" max="15" width="1.83203125" style="18" customWidth="1"/>
    <col min="16" max="16" width="40.58203125" style="18" customWidth="1"/>
    <col min="17" max="17" width="0.5" style="18" customWidth="1"/>
    <col min="18" max="18" width="2.83203125" style="18" customWidth="1"/>
    <col min="19" max="19" width="4.08203125" style="18" bestFit="1" customWidth="1"/>
    <col min="20" max="20" width="1.5" style="18" customWidth="1"/>
    <col min="21" max="21" width="40.58203125" style="18" customWidth="1"/>
    <col min="22" max="22" width="0.58203125" style="18" customWidth="1"/>
    <col min="23" max="24" width="3.08203125" style="18" customWidth="1"/>
    <col min="25" max="25" width="1.58203125" style="18" customWidth="1"/>
    <col min="26" max="26" width="16.08203125" style="18" customWidth="1"/>
    <col min="27" max="16384" width="10.83203125" style="18"/>
  </cols>
  <sheetData>
    <row r="1" spans="2:26" x14ac:dyDescent="0.35">
      <c r="F1" s="108" t="s">
        <v>13</v>
      </c>
      <c r="G1" s="108"/>
      <c r="H1" s="108"/>
      <c r="I1" s="108"/>
      <c r="J1" s="108"/>
      <c r="K1" s="108"/>
      <c r="L1" s="108"/>
      <c r="M1" s="108"/>
      <c r="N1" s="108"/>
      <c r="O1" s="108"/>
      <c r="P1" s="108"/>
      <c r="Q1" s="108"/>
      <c r="R1" s="108"/>
      <c r="S1" s="108"/>
      <c r="T1" s="108"/>
      <c r="U1" s="108"/>
      <c r="V1" s="108"/>
      <c r="W1" s="108"/>
      <c r="X1" s="82"/>
    </row>
    <row r="2" spans="2:26" x14ac:dyDescent="0.35">
      <c r="F2" s="76" t="s">
        <v>50</v>
      </c>
      <c r="G2" s="76"/>
      <c r="H2" s="76"/>
      <c r="I2" s="76"/>
      <c r="K2" s="76" t="s">
        <v>51</v>
      </c>
      <c r="L2" s="76"/>
      <c r="M2" s="76"/>
      <c r="N2" s="76"/>
      <c r="P2" s="76" t="s">
        <v>52</v>
      </c>
      <c r="Q2" s="76"/>
      <c r="R2" s="76"/>
      <c r="S2" s="76"/>
      <c r="U2" s="76" t="s">
        <v>53</v>
      </c>
      <c r="V2" s="76"/>
      <c r="W2" s="76"/>
      <c r="X2" s="76"/>
    </row>
    <row r="3" spans="2:26" ht="24" customHeight="1" x14ac:dyDescent="0.35">
      <c r="D3" s="76" t="s">
        <v>54</v>
      </c>
      <c r="F3" s="110" t="s">
        <v>476</v>
      </c>
      <c r="G3" s="110"/>
      <c r="H3" s="110"/>
      <c r="I3" s="77"/>
      <c r="J3" s="19"/>
      <c r="K3" s="110" t="s">
        <v>477</v>
      </c>
      <c r="L3" s="110"/>
      <c r="M3" s="110"/>
      <c r="N3" s="77"/>
      <c r="O3" s="19"/>
      <c r="P3" s="110" t="s">
        <v>478</v>
      </c>
      <c r="Q3" s="110"/>
      <c r="R3" s="110"/>
      <c r="S3" s="77"/>
      <c r="T3" s="19"/>
      <c r="U3" s="110" t="s">
        <v>479</v>
      </c>
      <c r="V3" s="110"/>
      <c r="W3" s="110"/>
      <c r="X3" s="77"/>
    </row>
    <row r="4" spans="2:26" ht="8.15" customHeight="1" x14ac:dyDescent="0.35">
      <c r="F4" s="19"/>
      <c r="G4" s="19"/>
      <c r="H4" s="19"/>
      <c r="I4" s="19"/>
      <c r="J4" s="19"/>
      <c r="K4" s="19"/>
      <c r="L4" s="19"/>
      <c r="M4" s="19"/>
      <c r="N4" s="19"/>
      <c r="O4" s="19"/>
      <c r="P4" s="19"/>
      <c r="Q4" s="19"/>
      <c r="R4" s="19"/>
      <c r="S4" s="19"/>
      <c r="T4" s="19"/>
      <c r="U4" s="19"/>
      <c r="V4" s="19"/>
      <c r="W4" s="19"/>
      <c r="X4" s="19"/>
    </row>
    <row r="5" spans="2:26" ht="36" customHeight="1" x14ac:dyDescent="0.35">
      <c r="D5" s="20" t="s">
        <v>59</v>
      </c>
      <c r="F5" s="106" t="s">
        <v>480</v>
      </c>
      <c r="G5" s="106"/>
      <c r="H5" s="106"/>
      <c r="I5" s="78"/>
      <c r="J5" s="19"/>
      <c r="K5" s="106" t="s">
        <v>481</v>
      </c>
      <c r="L5" s="106"/>
      <c r="M5" s="106"/>
      <c r="N5" s="78"/>
      <c r="O5" s="19"/>
      <c r="P5" s="106" t="s">
        <v>482</v>
      </c>
      <c r="Q5" s="106"/>
      <c r="R5" s="106"/>
      <c r="S5" s="78"/>
      <c r="T5" s="19"/>
      <c r="U5" s="106" t="s">
        <v>483</v>
      </c>
      <c r="V5" s="106"/>
      <c r="W5" s="106"/>
      <c r="X5" s="78"/>
    </row>
    <row r="6" spans="2:26" ht="8.15" customHeight="1" x14ac:dyDescent="0.35">
      <c r="F6" s="19"/>
      <c r="G6" s="19"/>
      <c r="H6" s="19"/>
      <c r="I6" s="19"/>
      <c r="J6" s="19"/>
      <c r="K6" s="19"/>
      <c r="L6" s="19"/>
      <c r="M6" s="19"/>
      <c r="N6" s="19"/>
      <c r="O6" s="19"/>
      <c r="P6" s="19"/>
      <c r="Q6" s="19"/>
      <c r="R6" s="19"/>
      <c r="S6" s="19"/>
      <c r="T6" s="19"/>
      <c r="U6" s="19"/>
      <c r="V6" s="19"/>
      <c r="W6" s="19"/>
      <c r="X6" s="19"/>
    </row>
    <row r="7" spans="2:26" ht="15" customHeight="1" x14ac:dyDescent="0.35">
      <c r="D7" s="115" t="s">
        <v>64</v>
      </c>
      <c r="F7" s="34" t="s">
        <v>13</v>
      </c>
      <c r="G7" s="31"/>
      <c r="H7" s="53" t="s">
        <v>65</v>
      </c>
      <c r="I7" s="53" t="s">
        <v>519</v>
      </c>
      <c r="J7" s="19"/>
      <c r="K7" s="34" t="s">
        <v>13</v>
      </c>
      <c r="L7" s="31"/>
      <c r="M7" s="53" t="s">
        <v>65</v>
      </c>
      <c r="N7" s="53" t="s">
        <v>519</v>
      </c>
      <c r="O7" s="19"/>
      <c r="P7" s="34" t="s">
        <v>13</v>
      </c>
      <c r="Q7" s="31"/>
      <c r="R7" s="53" t="s">
        <v>65</v>
      </c>
      <c r="S7" s="53" t="s">
        <v>519</v>
      </c>
      <c r="T7" s="19"/>
      <c r="U7" s="34" t="s">
        <v>13</v>
      </c>
      <c r="V7" s="31"/>
      <c r="W7" s="53" t="s">
        <v>65</v>
      </c>
      <c r="X7" s="53" t="s">
        <v>519</v>
      </c>
    </row>
    <row r="8" spans="2:26" ht="42" x14ac:dyDescent="0.35">
      <c r="D8" s="115"/>
      <c r="F8" s="21" t="s">
        <v>484</v>
      </c>
      <c r="G8" s="31"/>
      <c r="H8" s="54" t="s">
        <v>502</v>
      </c>
      <c r="I8" s="91">
        <v>1</v>
      </c>
      <c r="J8" s="19"/>
      <c r="K8" s="21" t="s">
        <v>485</v>
      </c>
      <c r="L8" s="31"/>
      <c r="M8" s="54" t="s">
        <v>502</v>
      </c>
      <c r="N8" s="91">
        <v>1</v>
      </c>
      <c r="O8" s="19"/>
      <c r="P8" s="21" t="s">
        <v>486</v>
      </c>
      <c r="Q8" s="31"/>
      <c r="R8" s="54" t="s">
        <v>502</v>
      </c>
      <c r="S8" s="91">
        <v>1</v>
      </c>
      <c r="T8" s="19"/>
      <c r="U8" s="21" t="s">
        <v>487</v>
      </c>
      <c r="V8" s="31"/>
      <c r="W8" s="54" t="s">
        <v>503</v>
      </c>
      <c r="X8" s="91"/>
    </row>
    <row r="9" spans="2:26" ht="37" customHeight="1" x14ac:dyDescent="0.35">
      <c r="D9" s="115"/>
      <c r="F9" s="21" t="s">
        <v>488</v>
      </c>
      <c r="G9" s="31"/>
      <c r="H9" s="54" t="s">
        <v>502</v>
      </c>
      <c r="I9" s="91">
        <v>1</v>
      </c>
      <c r="J9" s="19"/>
      <c r="K9" s="21" t="s">
        <v>489</v>
      </c>
      <c r="L9" s="31"/>
      <c r="M9" s="54" t="s">
        <v>502</v>
      </c>
      <c r="N9" s="91">
        <v>1</v>
      </c>
      <c r="O9" s="19"/>
      <c r="P9" s="96" t="s">
        <v>491</v>
      </c>
      <c r="Q9" s="31"/>
      <c r="R9" s="54" t="s">
        <v>502</v>
      </c>
      <c r="S9" s="91">
        <v>1</v>
      </c>
      <c r="T9" s="19"/>
      <c r="U9" s="21"/>
      <c r="V9" s="31"/>
      <c r="W9" s="54"/>
      <c r="X9" s="91"/>
    </row>
    <row r="10" spans="2:26" ht="35.15" customHeight="1" x14ac:dyDescent="0.35">
      <c r="D10" s="115"/>
      <c r="F10" s="21" t="s">
        <v>490</v>
      </c>
      <c r="G10" s="31"/>
      <c r="H10" s="54" t="s">
        <v>502</v>
      </c>
      <c r="I10" s="91">
        <v>1</v>
      </c>
      <c r="J10" s="19"/>
      <c r="K10" s="21"/>
      <c r="L10" s="31"/>
      <c r="M10" s="54"/>
      <c r="N10" s="91"/>
      <c r="O10" s="19"/>
      <c r="P10" s="21"/>
      <c r="Q10" s="31"/>
      <c r="R10" s="54"/>
      <c r="S10" s="91"/>
      <c r="T10" s="19"/>
      <c r="U10" s="21"/>
      <c r="V10" s="31"/>
      <c r="W10" s="54"/>
      <c r="X10" s="91"/>
    </row>
    <row r="11" spans="2:26" ht="36" customHeight="1" x14ac:dyDescent="0.35">
      <c r="D11" s="115"/>
      <c r="F11" s="21"/>
      <c r="G11" s="31"/>
      <c r="H11" s="54"/>
      <c r="I11" s="91"/>
      <c r="J11" s="19"/>
      <c r="K11" s="21"/>
      <c r="L11" s="31"/>
      <c r="M11" s="54"/>
      <c r="N11" s="91"/>
      <c r="O11" s="19"/>
      <c r="P11" s="21"/>
      <c r="Q11" s="31"/>
      <c r="R11" s="54"/>
      <c r="S11" s="91"/>
      <c r="T11" s="19"/>
      <c r="U11" s="21"/>
      <c r="V11" s="31"/>
      <c r="W11" s="54"/>
      <c r="X11" s="91"/>
    </row>
    <row r="12" spans="2:26" ht="8.15" customHeight="1" x14ac:dyDescent="0.35">
      <c r="F12" s="19"/>
      <c r="G12" s="19"/>
      <c r="H12" s="19"/>
      <c r="I12" s="19"/>
      <c r="J12" s="19"/>
      <c r="K12" s="19"/>
      <c r="L12" s="19"/>
      <c r="M12" s="19"/>
      <c r="N12" s="19"/>
      <c r="O12" s="19"/>
      <c r="P12" s="19"/>
      <c r="Q12" s="19"/>
      <c r="R12" s="19"/>
      <c r="S12" s="19"/>
      <c r="T12" s="19"/>
      <c r="U12" s="19"/>
      <c r="V12" s="19"/>
      <c r="W12" s="19"/>
      <c r="X12" s="19"/>
    </row>
    <row r="13" spans="2:26" ht="21" x14ac:dyDescent="0.35">
      <c r="D13" s="24" t="s">
        <v>77</v>
      </c>
      <c r="F13" s="25" t="s">
        <v>492</v>
      </c>
      <c r="G13" s="31"/>
      <c r="H13" s="25"/>
      <c r="I13" s="25"/>
      <c r="J13" s="19"/>
      <c r="K13" s="25" t="s">
        <v>493</v>
      </c>
      <c r="L13" s="31"/>
      <c r="M13" s="25"/>
      <c r="N13" s="25"/>
      <c r="O13" s="19"/>
      <c r="P13" s="25" t="s">
        <v>494</v>
      </c>
      <c r="Q13" s="31"/>
      <c r="R13" s="25"/>
      <c r="S13" s="25"/>
      <c r="T13" s="19"/>
      <c r="U13" s="25" t="s">
        <v>495</v>
      </c>
      <c r="V13" s="31"/>
      <c r="W13" s="25"/>
      <c r="X13" s="25"/>
    </row>
    <row r="14" spans="2:26" ht="8.15" customHeight="1" thickBot="1" x14ac:dyDescent="0.4">
      <c r="F14" s="19"/>
      <c r="G14" s="19"/>
      <c r="H14" s="19"/>
      <c r="I14" s="19"/>
      <c r="J14" s="19"/>
      <c r="K14" s="19"/>
      <c r="L14" s="19"/>
      <c r="M14" s="19"/>
      <c r="N14" s="19"/>
      <c r="O14" s="19"/>
      <c r="P14" s="19"/>
      <c r="Q14" s="19"/>
      <c r="R14" s="19"/>
      <c r="S14" s="19"/>
      <c r="T14" s="19"/>
      <c r="U14" s="19"/>
      <c r="V14" s="19"/>
      <c r="W14" s="19"/>
      <c r="X14" s="19"/>
    </row>
    <row r="15" spans="2:26" x14ac:dyDescent="0.35">
      <c r="B15" s="40" t="s">
        <v>82</v>
      </c>
      <c r="C15" s="38"/>
      <c r="D15" s="40" t="s">
        <v>83</v>
      </c>
      <c r="F15" s="40" t="s">
        <v>50</v>
      </c>
      <c r="G15" s="19"/>
      <c r="H15" s="19"/>
      <c r="I15" s="19"/>
      <c r="J15" s="19"/>
      <c r="K15" s="40" t="s">
        <v>51</v>
      </c>
      <c r="L15" s="19"/>
      <c r="M15" s="19"/>
      <c r="N15" s="19"/>
      <c r="O15" s="19"/>
      <c r="P15" s="40" t="s">
        <v>52</v>
      </c>
      <c r="Q15" s="19"/>
      <c r="R15" s="19"/>
      <c r="S15" s="19"/>
      <c r="T15" s="19"/>
      <c r="U15" s="40" t="s">
        <v>53</v>
      </c>
      <c r="W15" s="19"/>
      <c r="X15" s="19"/>
      <c r="Z15" s="45" t="s">
        <v>84</v>
      </c>
    </row>
    <row r="16" spans="2:26" ht="42" x14ac:dyDescent="0.35">
      <c r="B16" s="42" t="s">
        <v>496</v>
      </c>
      <c r="C16" s="19"/>
      <c r="D16" s="41"/>
      <c r="F16" s="41"/>
      <c r="G16" s="19"/>
      <c r="H16" s="19"/>
      <c r="I16" s="19"/>
      <c r="J16" s="19"/>
      <c r="K16" s="41"/>
      <c r="L16" s="19"/>
      <c r="M16" s="19"/>
      <c r="N16" s="19"/>
      <c r="O16" s="19"/>
      <c r="P16" s="41"/>
      <c r="Q16" s="19"/>
      <c r="R16" s="19"/>
      <c r="S16" s="19"/>
      <c r="T16" s="19"/>
      <c r="U16" s="41"/>
      <c r="W16" s="19"/>
      <c r="X16" s="19"/>
      <c r="Z16" s="104" t="s">
        <v>86</v>
      </c>
    </row>
    <row r="17" spans="2:26" ht="52.5" x14ac:dyDescent="0.35">
      <c r="B17" s="43" t="s">
        <v>497</v>
      </c>
      <c r="C17" s="19"/>
      <c r="D17" s="42"/>
      <c r="F17" s="42"/>
      <c r="G17" s="19"/>
      <c r="H17" s="19"/>
      <c r="I17" s="19"/>
      <c r="J17" s="19"/>
      <c r="K17" s="42"/>
      <c r="L17" s="19"/>
      <c r="M17" s="19"/>
      <c r="N17" s="19"/>
      <c r="O17" s="19"/>
      <c r="P17" s="42"/>
      <c r="Q17" s="19"/>
      <c r="R17" s="19"/>
      <c r="S17" s="19"/>
      <c r="T17" s="19"/>
      <c r="U17" s="42"/>
      <c r="W17" s="19"/>
      <c r="X17" s="19"/>
      <c r="Z17" s="104"/>
    </row>
    <row r="18" spans="2:26" ht="52.5" x14ac:dyDescent="0.35">
      <c r="B18" s="42" t="s">
        <v>498</v>
      </c>
      <c r="C18" s="19"/>
      <c r="D18" s="42"/>
      <c r="F18" s="42"/>
      <c r="G18" s="19"/>
      <c r="H18" s="19"/>
      <c r="I18" s="19"/>
      <c r="J18" s="19"/>
      <c r="K18" s="42"/>
      <c r="L18" s="19"/>
      <c r="M18" s="19"/>
      <c r="N18" s="19"/>
      <c r="O18" s="19"/>
      <c r="P18" s="42"/>
      <c r="Q18" s="19"/>
      <c r="R18" s="19"/>
      <c r="S18" s="19"/>
      <c r="T18" s="19"/>
      <c r="U18" s="42"/>
      <c r="W18" s="19"/>
      <c r="X18" s="19"/>
      <c r="Z18" s="104" t="s">
        <v>89</v>
      </c>
    </row>
    <row r="19" spans="2:26" ht="21" x14ac:dyDescent="0.35">
      <c r="B19" s="42" t="s">
        <v>499</v>
      </c>
      <c r="C19" s="19"/>
      <c r="D19" s="43"/>
      <c r="F19" s="43"/>
      <c r="G19" s="19"/>
      <c r="H19" s="19"/>
      <c r="I19" s="19"/>
      <c r="J19" s="19"/>
      <c r="K19" s="43"/>
      <c r="L19" s="19"/>
      <c r="M19" s="19"/>
      <c r="N19" s="19"/>
      <c r="O19" s="19"/>
      <c r="P19" s="43"/>
      <c r="Q19" s="19"/>
      <c r="R19" s="19"/>
      <c r="S19" s="19"/>
      <c r="T19" s="19"/>
      <c r="U19" s="43"/>
      <c r="W19" s="19"/>
      <c r="X19" s="19"/>
      <c r="Z19" s="104"/>
    </row>
    <row r="20" spans="2:26" ht="31.5" x14ac:dyDescent="0.35">
      <c r="B20" s="43" t="s">
        <v>500</v>
      </c>
      <c r="C20" s="19"/>
      <c r="D20" s="41"/>
      <c r="F20" s="41"/>
      <c r="H20" s="32"/>
      <c r="I20" s="32"/>
      <c r="K20" s="41"/>
      <c r="P20" s="41"/>
      <c r="U20" s="41"/>
      <c r="Z20" s="104" t="s">
        <v>91</v>
      </c>
    </row>
    <row r="21" spans="2:26" ht="11" thickBot="1" x14ac:dyDescent="0.4">
      <c r="B21" s="69"/>
      <c r="C21" s="19"/>
      <c r="D21" s="44"/>
      <c r="F21" s="44"/>
      <c r="H21" s="32"/>
      <c r="I21" s="32"/>
      <c r="K21" s="44"/>
      <c r="P21" s="44"/>
      <c r="U21" s="44"/>
      <c r="Z21" s="105"/>
    </row>
    <row r="35" spans="4:4" x14ac:dyDescent="0.35">
      <c r="D35" s="18" t="s">
        <v>501</v>
      </c>
    </row>
  </sheetData>
  <mergeCells count="13">
    <mergeCell ref="F1:W1"/>
    <mergeCell ref="D7:D11"/>
    <mergeCell ref="Z16:Z17"/>
    <mergeCell ref="Z18:Z19"/>
    <mergeCell ref="Z20:Z21"/>
    <mergeCell ref="F3:H3"/>
    <mergeCell ref="K3:M3"/>
    <mergeCell ref="P3:R3"/>
    <mergeCell ref="U3:W3"/>
    <mergeCell ref="F5:H5"/>
    <mergeCell ref="K5:M5"/>
    <mergeCell ref="P5:R5"/>
    <mergeCell ref="U5:W5"/>
  </mergeCells>
  <pageMargins left="0.25" right="0.25" top="0.75" bottom="0.75" header="0.3" footer="0.3"/>
  <pageSetup paperSize="5" scale="71" fitToHeight="0" orientation="landscape" r:id="rId1"/>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DB2F349F-3961-8746-9C74-AF84324C6B19}">
          <x14:formula1>
            <xm:f>Worksheet!$A$1:$A$3</xm:f>
          </x14:formula1>
          <xm:sqref>R8:R11 H8:H11 W8:W11 M8:M11</xm:sqref>
        </x14:dataValidation>
        <x14:dataValidation type="list" allowBlank="1" showErrorMessage="1" errorTitle="Incorrect Value" error="Please select Y or N from dropdown" xr:uid="{E764C364-5057-403B-BE8C-EE8D1B7E808A}">
          <x14:formula1>
            <xm:f>Instructions!$B$16:$B$21</xm:f>
          </x14:formula1>
          <xm:sqref>X8:X11 I8:I11 N8:N11 S8:S11</xm:sqref>
        </x14:dataValidation>
      </x14:dataValidations>
    </ext>
  </extLst>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F8ED-78E9-214D-ACB9-BFE6C8A7EFC1}">
  <dimension ref="A1:V40"/>
  <sheetViews>
    <sheetView workbookViewId="0">
      <selection activeCell="C11" sqref="C11"/>
    </sheetView>
  </sheetViews>
  <sheetFormatPr defaultColWidth="10.58203125" defaultRowHeight="15.5" x14ac:dyDescent="0.35"/>
  <cols>
    <col min="1" max="1" width="22.83203125" bestFit="1" customWidth="1"/>
    <col min="2" max="2" width="12.5" style="39" customWidth="1"/>
    <col min="3" max="3" width="13.58203125" bestFit="1" customWidth="1"/>
    <col min="4" max="4" width="13.58203125" style="39" customWidth="1"/>
    <col min="5" max="5" width="17.33203125" style="39" customWidth="1"/>
    <col min="6" max="6" width="11.58203125" bestFit="1" customWidth="1"/>
    <col min="7" max="7" width="12" style="39" customWidth="1"/>
    <col min="8" max="8" width="12.83203125" style="39" customWidth="1"/>
    <col min="9" max="9" width="17.5" customWidth="1"/>
    <col min="10" max="10" width="12.5" customWidth="1"/>
    <col min="11" max="11" width="7" customWidth="1"/>
    <col min="12" max="12" width="22.33203125" style="39" bestFit="1" customWidth="1"/>
    <col min="13" max="13" width="5.58203125" bestFit="1" customWidth="1"/>
    <col min="14" max="14" width="5.33203125" bestFit="1" customWidth="1"/>
    <col min="15" max="15" width="5.58203125" bestFit="1" customWidth="1"/>
    <col min="16" max="16" width="5.33203125" bestFit="1" customWidth="1"/>
    <col min="17" max="17" width="5.58203125" bestFit="1" customWidth="1"/>
    <col min="18" max="18" width="5.33203125" bestFit="1" customWidth="1"/>
    <col min="19" max="19" width="5.58203125" bestFit="1" customWidth="1"/>
    <col min="20" max="20" width="5.33203125" bestFit="1" customWidth="1"/>
    <col min="21" max="21" width="5.58203125" bestFit="1" customWidth="1"/>
    <col min="22" max="22" width="5.33203125" bestFit="1" customWidth="1"/>
  </cols>
  <sheetData>
    <row r="1" spans="1:22" x14ac:dyDescent="0.35">
      <c r="A1" t="s">
        <v>502</v>
      </c>
    </row>
    <row r="2" spans="1:22" ht="16" thickBot="1" x14ac:dyDescent="0.4">
      <c r="A2" t="s">
        <v>503</v>
      </c>
    </row>
    <row r="3" spans="1:22" x14ac:dyDescent="0.35">
      <c r="A3" t="s">
        <v>504</v>
      </c>
      <c r="M3" s="116" t="s">
        <v>50</v>
      </c>
      <c r="N3" s="117"/>
      <c r="O3" s="117" t="s">
        <v>51</v>
      </c>
      <c r="P3" s="117"/>
      <c r="Q3" s="117" t="s">
        <v>52</v>
      </c>
      <c r="R3" s="117"/>
      <c r="S3" s="117" t="s">
        <v>53</v>
      </c>
      <c r="T3" s="118"/>
      <c r="U3" s="117" t="s">
        <v>505</v>
      </c>
      <c r="V3" s="118"/>
    </row>
    <row r="4" spans="1:22" x14ac:dyDescent="0.35">
      <c r="M4" s="49" t="s">
        <v>506</v>
      </c>
      <c r="N4" s="50" t="s">
        <v>507</v>
      </c>
      <c r="O4" s="50" t="s">
        <v>506</v>
      </c>
      <c r="P4" s="50" t="s">
        <v>507</v>
      </c>
      <c r="Q4" s="50" t="s">
        <v>506</v>
      </c>
      <c r="R4" s="50" t="s">
        <v>507</v>
      </c>
      <c r="S4" s="50" t="s">
        <v>506</v>
      </c>
      <c r="T4" s="51" t="s">
        <v>507</v>
      </c>
      <c r="U4" s="50" t="s">
        <v>506</v>
      </c>
      <c r="V4" s="51" t="s">
        <v>507</v>
      </c>
    </row>
    <row r="5" spans="1:22" ht="31" x14ac:dyDescent="0.35">
      <c r="B5" s="39" t="s">
        <v>12</v>
      </c>
      <c r="C5" t="s">
        <v>13</v>
      </c>
      <c r="D5" s="39" t="s">
        <v>508</v>
      </c>
      <c r="E5" s="39" t="s">
        <v>509</v>
      </c>
      <c r="F5" t="s">
        <v>510</v>
      </c>
      <c r="G5" s="39" t="s">
        <v>511</v>
      </c>
      <c r="H5" s="39" t="s">
        <v>512</v>
      </c>
      <c r="I5" s="39" t="s">
        <v>513</v>
      </c>
      <c r="J5" s="39" t="s">
        <v>14</v>
      </c>
      <c r="L5" s="64" t="s">
        <v>511</v>
      </c>
      <c r="M5" s="52">
        <f t="shared" ref="M5:T5" si="0">SUM(M6:M7)</f>
        <v>9</v>
      </c>
      <c r="N5" s="52">
        <f t="shared" si="0"/>
        <v>9</v>
      </c>
      <c r="O5" s="52">
        <f t="shared" si="0"/>
        <v>4</v>
      </c>
      <c r="P5" s="52">
        <f t="shared" si="0"/>
        <v>7</v>
      </c>
      <c r="Q5" s="52">
        <f t="shared" si="0"/>
        <v>3</v>
      </c>
      <c r="R5" s="52">
        <f t="shared" si="0"/>
        <v>9</v>
      </c>
      <c r="S5" s="52">
        <f t="shared" si="0"/>
        <v>0</v>
      </c>
      <c r="T5" s="52">
        <f t="shared" si="0"/>
        <v>6</v>
      </c>
      <c r="U5" s="70">
        <f>SUM($M5,$O5,$Q5,$S5)</f>
        <v>16</v>
      </c>
      <c r="V5" s="70">
        <f>SUM($N5,$P5,$R5,$T5)</f>
        <v>31</v>
      </c>
    </row>
    <row r="6" spans="1:22" x14ac:dyDescent="0.35">
      <c r="A6" t="s">
        <v>50</v>
      </c>
      <c r="B6" s="63">
        <f>$M26/$N26</f>
        <v>1</v>
      </c>
      <c r="C6" s="63">
        <f>$M38/$N38</f>
        <v>1</v>
      </c>
      <c r="D6" s="63">
        <f>$M22/$N22</f>
        <v>0.86956521739130432</v>
      </c>
      <c r="E6" s="63">
        <f>$M18/$N18</f>
        <v>0.875</v>
      </c>
      <c r="F6" s="63">
        <f>$M14/$N14</f>
        <v>0.25</v>
      </c>
      <c r="G6" s="63">
        <f>$M5/$N5</f>
        <v>1</v>
      </c>
      <c r="H6" s="63">
        <f>$M9/$N9</f>
        <v>1</v>
      </c>
      <c r="I6" s="63">
        <v>0</v>
      </c>
      <c r="J6" s="63">
        <f>$M34/$N34</f>
        <v>1</v>
      </c>
      <c r="L6" s="66" t="s">
        <v>38</v>
      </c>
      <c r="M6" s="52">
        <f>COUNTIF('Order Management System'!$H$8:$H$13,"Y")+COUNTIF('Order Management System'!$H$8:$H$13,"NA")</f>
        <v>6</v>
      </c>
      <c r="N6" s="52">
        <f>COUNTA('Order Management System'!$F$8:$F$13)</f>
        <v>6</v>
      </c>
      <c r="O6" s="52">
        <f>COUNTIF('Order Management System'!M8:M13,"Y")+COUNTIF('Order Management System'!M8:M13,"NA")</f>
        <v>2</v>
      </c>
      <c r="P6" s="52">
        <f>COUNTA('Order Management System'!K8:K13)</f>
        <v>4</v>
      </c>
      <c r="Q6" s="52">
        <f>COUNTIF('Order Management System'!R8:R13,"Y")+COUNTIF('Order Management System'!R8:R13,"NA")</f>
        <v>3</v>
      </c>
      <c r="R6" s="52">
        <f>COUNTA('Order Management System'!P8:P13)</f>
        <v>6</v>
      </c>
      <c r="S6" s="52">
        <f>COUNTIF('Order Management System'!W8:W13,"Y")+COUNTIF('Order Management System'!W8:W13,"NA")</f>
        <v>0</v>
      </c>
      <c r="T6" s="52">
        <f>COUNTA('Order Management System'!U8:U13)</f>
        <v>4</v>
      </c>
    </row>
    <row r="7" spans="1:22" x14ac:dyDescent="0.35">
      <c r="A7" t="s">
        <v>51</v>
      </c>
      <c r="B7" s="63">
        <f>$O26/$P26</f>
        <v>1</v>
      </c>
      <c r="C7" s="63">
        <f>$O38/$P38</f>
        <v>1</v>
      </c>
      <c r="D7" s="63">
        <f>$O22/$P22</f>
        <v>0.48275862068965519</v>
      </c>
      <c r="E7" s="63">
        <f>$O18/$P18</f>
        <v>7.6923076923076927E-2</v>
      </c>
      <c r="F7" s="63">
        <f>$O14/$P14</f>
        <v>0.2</v>
      </c>
      <c r="G7" s="63">
        <f>$O5/$P5</f>
        <v>0.5714285714285714</v>
      </c>
      <c r="H7" s="63">
        <f>$O9/$P9</f>
        <v>0.58333333333333337</v>
      </c>
      <c r="I7" s="63">
        <v>0</v>
      </c>
      <c r="J7" s="63">
        <f>$O34/$P34</f>
        <v>1</v>
      </c>
      <c r="L7" s="66" t="s">
        <v>47</v>
      </c>
      <c r="M7" s="52">
        <f>COUNTIF('Order Management System'!H15:H18,"Y")+COUNTIF('Order Management System'!H15:H18,"NA")</f>
        <v>3</v>
      </c>
      <c r="N7" s="52">
        <f>COUNTA('Order Management System'!F15:F18)</f>
        <v>3</v>
      </c>
      <c r="O7" s="52">
        <f>COUNTIF('Order Management System'!M15:M18,"Y")+COUNTIF('Order Management System'!M15:M18,"NA")</f>
        <v>2</v>
      </c>
      <c r="P7" s="52">
        <f>COUNTA('Order Management System'!K15:K18)</f>
        <v>3</v>
      </c>
      <c r="Q7" s="52">
        <f>COUNTIF('Order Management System'!R15:R18,"Y")+COUNTIF('Order Management System'!R15:R18,"NA")</f>
        <v>0</v>
      </c>
      <c r="R7" s="52">
        <f>COUNTA('Order Management System'!P15:P18)</f>
        <v>3</v>
      </c>
      <c r="S7" s="52">
        <f>COUNTIF('Order Management System'!W15:W18,"Y")+COUNTIF('Order Management System'!W15:W18,"NA")</f>
        <v>0</v>
      </c>
      <c r="T7" s="52">
        <f>COUNTA('Order Management System'!U15:U18)</f>
        <v>2</v>
      </c>
    </row>
    <row r="8" spans="1:22" x14ac:dyDescent="0.35">
      <c r="A8" t="s">
        <v>52</v>
      </c>
      <c r="B8" s="63">
        <f>$Q26/$R26</f>
        <v>0</v>
      </c>
      <c r="C8" s="63">
        <f>$Q38/$R38</f>
        <v>1</v>
      </c>
      <c r="D8" s="63">
        <f>$Q22/$R22</f>
        <v>0.16216216216216217</v>
      </c>
      <c r="E8" s="63">
        <f>$Q18/$R18</f>
        <v>0</v>
      </c>
      <c r="F8" s="63">
        <f>$Q14/$R14</f>
        <v>0</v>
      </c>
      <c r="G8" s="63">
        <f>$Q5/$R5</f>
        <v>0.33333333333333331</v>
      </c>
      <c r="H8" s="63">
        <f>$Q9/$R9</f>
        <v>0.27272727272727271</v>
      </c>
      <c r="I8" s="63">
        <f>$Q30/$R30</f>
        <v>0</v>
      </c>
      <c r="J8" s="63">
        <f>$Q34/$R34</f>
        <v>0.2</v>
      </c>
      <c r="L8" s="65"/>
      <c r="M8" s="52"/>
      <c r="N8" s="52"/>
      <c r="O8" s="52"/>
      <c r="P8" s="52"/>
      <c r="Q8" s="52"/>
      <c r="R8" s="52"/>
      <c r="S8" s="52"/>
      <c r="T8" s="52"/>
    </row>
    <row r="9" spans="1:22" x14ac:dyDescent="0.35">
      <c r="A9" t="s">
        <v>53</v>
      </c>
      <c r="B9" s="63">
        <f>$S26/$T26</f>
        <v>0</v>
      </c>
      <c r="C9" s="63">
        <f>$S38/$T38</f>
        <v>0</v>
      </c>
      <c r="D9" s="63">
        <f>$S22/$T22</f>
        <v>0</v>
      </c>
      <c r="E9" s="63">
        <f>$S18/$T18</f>
        <v>0</v>
      </c>
      <c r="F9" s="63">
        <f>$S14/$T14</f>
        <v>0</v>
      </c>
      <c r="G9" s="63">
        <f>$S5/$T5</f>
        <v>0</v>
      </c>
      <c r="H9" s="63">
        <f>$S9/$T9</f>
        <v>0.16666666666666666</v>
      </c>
      <c r="I9" s="63">
        <f>$S30/$T30</f>
        <v>0</v>
      </c>
      <c r="J9" s="63">
        <f>$S34/$T34</f>
        <v>0</v>
      </c>
      <c r="L9" s="64" t="s">
        <v>512</v>
      </c>
      <c r="M9" s="52">
        <f>SUM(M10:M12)</f>
        <v>11</v>
      </c>
      <c r="N9" s="52">
        <f>SUM(N10:N12)</f>
        <v>11</v>
      </c>
      <c r="O9" s="52">
        <f>SUM(O10:O12)</f>
        <v>7</v>
      </c>
      <c r="P9" s="52">
        <f t="shared" ref="P9:T9" si="1">SUM(P10:P12)</f>
        <v>12</v>
      </c>
      <c r="Q9" s="52">
        <f t="shared" si="1"/>
        <v>3</v>
      </c>
      <c r="R9" s="52">
        <f t="shared" si="1"/>
        <v>11</v>
      </c>
      <c r="S9" s="52">
        <f t="shared" si="1"/>
        <v>2</v>
      </c>
      <c r="T9" s="52">
        <f t="shared" si="1"/>
        <v>12</v>
      </c>
      <c r="U9" s="70">
        <f>SUM($M9,$O9,$Q9,$S9)</f>
        <v>23</v>
      </c>
      <c r="V9" s="70">
        <f>SUM($N9,$P9,$R9,$T9)</f>
        <v>46</v>
      </c>
    </row>
    <row r="10" spans="1:22" x14ac:dyDescent="0.35">
      <c r="L10" s="66" t="s">
        <v>28</v>
      </c>
      <c r="M10" s="52">
        <f>COUNTIF('Warehouse Management System'!H8:H13,"Y")+COUNTIF('Warehouse Management System'!H8:H13,"NA")</f>
        <v>4</v>
      </c>
      <c r="N10" s="52">
        <f>COUNTA('Warehouse Management System'!F8:F13)</f>
        <v>4</v>
      </c>
      <c r="O10" s="52">
        <f>COUNTIF('Warehouse Management System'!M8:M13,"Y")+COUNTIF('Warehouse Management System'!M8:M13,"NA")</f>
        <v>2</v>
      </c>
      <c r="P10" s="52">
        <f>COUNTA('Warehouse Management System'!K8:K13)</f>
        <v>5</v>
      </c>
      <c r="Q10" s="52">
        <f>COUNTIF('Warehouse Management System'!R8:R13,"Y")+COUNTIF('Warehouse Management System'!R8:R13,"NA")</f>
        <v>2</v>
      </c>
      <c r="R10" s="52">
        <f>COUNTA('Warehouse Management System'!P8:P13)</f>
        <v>6</v>
      </c>
      <c r="S10" s="52">
        <f>COUNTIF('Warehouse Management System'!W8:W13,"Y")+COUNTIF('Warehouse Management System'!W8:W13,"NA")</f>
        <v>2</v>
      </c>
      <c r="T10" s="52">
        <f>COUNTA('Warehouse Management System'!U8:U13)</f>
        <v>4</v>
      </c>
    </row>
    <row r="11" spans="1:22" x14ac:dyDescent="0.35">
      <c r="L11" s="66" t="s">
        <v>31</v>
      </c>
      <c r="M11" s="52">
        <f>COUNTIF('Warehouse Management System'!H15:H19,"Y")+COUNTIF('Warehouse Management System'!H15:H19,"NA")</f>
        <v>5</v>
      </c>
      <c r="N11" s="52">
        <f>COUNTA('Warehouse Management System'!F15:F19)</f>
        <v>5</v>
      </c>
      <c r="O11" s="52">
        <f>COUNTIF('Warehouse Management System'!M15:M19,"Y")+COUNTIF('Warehouse Management System'!M15:M19,"NA")</f>
        <v>2</v>
      </c>
      <c r="P11" s="52">
        <f>COUNTA('Warehouse Management System'!K15:K19)</f>
        <v>3</v>
      </c>
      <c r="Q11" s="52">
        <f>COUNTIF('Warehouse Management System'!R15:R19,"Y")+COUNTIF('Warehouse Management System'!R15:R19,"NA")</f>
        <v>0</v>
      </c>
      <c r="R11" s="52">
        <f>COUNTA('Warehouse Management System'!P15:P19)</f>
        <v>2</v>
      </c>
      <c r="S11" s="52">
        <f>COUNTIF('Warehouse Management System'!W15:W19,"Y")+COUNTIF('Warehouse Management System'!W15:W19,"NA")</f>
        <v>0</v>
      </c>
      <c r="T11" s="52">
        <f>COUNTA('Warehouse Management System'!U15:U19)</f>
        <v>4</v>
      </c>
    </row>
    <row r="12" spans="1:22" x14ac:dyDescent="0.35">
      <c r="L12" s="66" t="s">
        <v>33</v>
      </c>
      <c r="M12" s="52">
        <f>COUNTIF('Warehouse Management System'!H21:H25,"Y")+COUNTIF('Warehouse Management System'!H21:H25,"NA")</f>
        <v>2</v>
      </c>
      <c r="N12" s="52">
        <f>COUNTA('Warehouse Management System'!F21:F25)</f>
        <v>2</v>
      </c>
      <c r="O12" s="52">
        <f>COUNTIF('Warehouse Management System'!M21:M25,"Y")+COUNTIF('Warehouse Management System'!M21:M25,"NA")</f>
        <v>3</v>
      </c>
      <c r="P12" s="52">
        <f>COUNTA('Warehouse Management System'!K21:K25)</f>
        <v>4</v>
      </c>
      <c r="Q12" s="52">
        <f>COUNTIF('Warehouse Management System'!R21:R25,"Y")+COUNTIF('Warehouse Management System'!R21:R25,"NA")</f>
        <v>1</v>
      </c>
      <c r="R12" s="52">
        <f>COUNTA('Warehouse Management System'!P21:P25)</f>
        <v>3</v>
      </c>
      <c r="S12" s="52">
        <f>COUNTIF('Warehouse Management System'!W21:W25,"Y")+COUNTIF('Warehouse Management System'!W21:W25,"NA")</f>
        <v>0</v>
      </c>
      <c r="T12" s="52">
        <f>COUNTA('Warehouse Management System'!U21:U25)</f>
        <v>4</v>
      </c>
    </row>
    <row r="13" spans="1:22" x14ac:dyDescent="0.35">
      <c r="B13" s="39" t="s">
        <v>514</v>
      </c>
      <c r="L13" s="65"/>
      <c r="M13" s="52"/>
      <c r="N13" s="52"/>
      <c r="O13" s="52"/>
      <c r="P13" s="52"/>
      <c r="Q13" s="52"/>
      <c r="R13" s="52"/>
      <c r="S13" s="52"/>
      <c r="T13" s="52"/>
    </row>
    <row r="14" spans="1:22" x14ac:dyDescent="0.35">
      <c r="A14" t="s">
        <v>12</v>
      </c>
      <c r="B14" s="63">
        <f>U26/V26</f>
        <v>0.30769230769230771</v>
      </c>
      <c r="L14" s="64" t="s">
        <v>24</v>
      </c>
      <c r="M14" s="52">
        <f t="shared" ref="M14:T14" si="2">SUM(M15:M16)</f>
        <v>2</v>
      </c>
      <c r="N14" s="52">
        <f t="shared" si="2"/>
        <v>8</v>
      </c>
      <c r="O14" s="52">
        <f t="shared" si="2"/>
        <v>1</v>
      </c>
      <c r="P14" s="52">
        <f t="shared" si="2"/>
        <v>5</v>
      </c>
      <c r="Q14" s="52">
        <f t="shared" si="2"/>
        <v>0</v>
      </c>
      <c r="R14" s="52">
        <f t="shared" si="2"/>
        <v>7</v>
      </c>
      <c r="S14" s="52">
        <f t="shared" si="2"/>
        <v>0</v>
      </c>
      <c r="T14" s="52">
        <f t="shared" si="2"/>
        <v>5</v>
      </c>
      <c r="U14" s="70">
        <f>SUM($M14,$O14,$Q14,$S14)</f>
        <v>3</v>
      </c>
      <c r="V14" s="70">
        <f>SUM($N14,$P14,$R14,$T14)</f>
        <v>25</v>
      </c>
    </row>
    <row r="15" spans="1:22" x14ac:dyDescent="0.35">
      <c r="A15" t="s">
        <v>508</v>
      </c>
      <c r="B15" s="63">
        <f>U22/V22</f>
        <v>0.36363636363636365</v>
      </c>
      <c r="L15" s="66" t="s">
        <v>27</v>
      </c>
      <c r="M15" s="52">
        <f>COUNTIF('Procurement System'!H$8:H$15,"Y")+COUNTIF('Procurement System'!H$8:H$15,"NA")</f>
        <v>2</v>
      </c>
      <c r="N15" s="52">
        <f>COUNTA('Procurement System'!$F$8:$F$15)</f>
        <v>8</v>
      </c>
      <c r="O15" s="52">
        <f>COUNTIF('Procurement System'!M$8:M$15,"Y")+COUNTIF('Procurement System'!M$8:M$15,"NA")</f>
        <v>1</v>
      </c>
      <c r="P15" s="52">
        <f>COUNTA('Procurement System'!K$8:K$15)</f>
        <v>5</v>
      </c>
      <c r="Q15" s="52">
        <f>COUNTIF('Procurement System'!R$8:R$15,"Y")+COUNTIF('Procurement System'!R$8:R$15,"NA")</f>
        <v>0</v>
      </c>
      <c r="R15" s="52">
        <f>COUNTA('Procurement System'!P$8:P$15)</f>
        <v>5</v>
      </c>
      <c r="S15" s="52">
        <f>COUNTIF('Procurement System'!W$8:W$15,"Y")+COUNTIF('Procurement System'!W$8:W$15,"NA")</f>
        <v>0</v>
      </c>
      <c r="T15" s="52">
        <f>COUNTA('Procurement System'!U$8:U$15)</f>
        <v>4</v>
      </c>
    </row>
    <row r="16" spans="1:22" x14ac:dyDescent="0.35">
      <c r="A16" t="s">
        <v>509</v>
      </c>
      <c r="B16" s="63">
        <f>U18/V18</f>
        <v>0.1951219512195122</v>
      </c>
      <c r="L16" s="66" t="s">
        <v>30</v>
      </c>
      <c r="M16" s="52">
        <f>COUNTIF('Procurement System'!$H$17:$H$19,"Y")+COUNTIF('Procurement System'!$H$17:$H$19,"NA")</f>
        <v>0</v>
      </c>
      <c r="N16" s="52">
        <f>COUNTA('Procurement System'!$F$17:$F$19)</f>
        <v>0</v>
      </c>
      <c r="O16" s="52">
        <f>COUNTIF('Procurement System'!M$17:M$19,"Y")+COUNTIF('Procurement System'!M$17:M$19,"NA")</f>
        <v>0</v>
      </c>
      <c r="P16" s="52">
        <f>COUNTA('Procurement System'!K$17:K$19)</f>
        <v>0</v>
      </c>
      <c r="Q16" s="52">
        <f>COUNTIF('Procurement System'!R$17:R$19,"Y")+COUNTIF('Procurement System'!R$17:R$19,"NA")</f>
        <v>0</v>
      </c>
      <c r="R16" s="52">
        <f>COUNTA('Procurement System'!P$17:P$19)</f>
        <v>2</v>
      </c>
      <c r="S16" s="52">
        <f>COUNTIF('Procurement System'!W$17:W$19,"Y")+COUNTIF('Procurement System'!W$17:W$19,"NA")</f>
        <v>0</v>
      </c>
      <c r="T16" s="52">
        <f>COUNTA('Procurement System'!U$17:U$19)</f>
        <v>1</v>
      </c>
    </row>
    <row r="17" spans="1:22" x14ac:dyDescent="0.35">
      <c r="A17" t="s">
        <v>510</v>
      </c>
      <c r="B17" s="63">
        <f>U14/V14</f>
        <v>0.12</v>
      </c>
      <c r="L17" s="65"/>
      <c r="M17" s="52"/>
      <c r="N17" s="52"/>
      <c r="O17" s="52"/>
      <c r="P17" s="52"/>
      <c r="Q17" s="52"/>
      <c r="R17" s="52"/>
      <c r="S17" s="52"/>
      <c r="T17" s="52"/>
    </row>
    <row r="18" spans="1:22" ht="31" x14ac:dyDescent="0.35">
      <c r="A18" t="s">
        <v>511</v>
      </c>
      <c r="B18" s="63">
        <f>U5/V5</f>
        <v>0.5161290322580645</v>
      </c>
      <c r="L18" s="64" t="s">
        <v>509</v>
      </c>
      <c r="M18" s="52">
        <f>SUM(M19:M21)</f>
        <v>7</v>
      </c>
      <c r="N18" s="52">
        <f>SUM(N19:N21)</f>
        <v>8</v>
      </c>
      <c r="O18" s="52">
        <f>SUM(O19:O21)</f>
        <v>1</v>
      </c>
      <c r="P18" s="52">
        <f t="shared" ref="P18:T18" si="3">SUM(P19:P21)</f>
        <v>13</v>
      </c>
      <c r="Q18" s="52">
        <f t="shared" si="3"/>
        <v>0</v>
      </c>
      <c r="R18" s="52">
        <f t="shared" si="3"/>
        <v>12</v>
      </c>
      <c r="S18" s="52">
        <f t="shared" si="3"/>
        <v>0</v>
      </c>
      <c r="T18" s="52">
        <f t="shared" si="3"/>
        <v>8</v>
      </c>
      <c r="U18" s="70">
        <f>SUM($M18,$O18,$Q18,$S18)</f>
        <v>8</v>
      </c>
      <c r="V18" s="70">
        <f>SUM($N18,$P18,$R18,$T18)</f>
        <v>41</v>
      </c>
    </row>
    <row r="19" spans="1:22" x14ac:dyDescent="0.35">
      <c r="A19" t="s">
        <v>512</v>
      </c>
      <c r="B19" s="63">
        <f>U9/V9</f>
        <v>0.5</v>
      </c>
      <c r="L19" s="66" t="s">
        <v>235</v>
      </c>
      <c r="M19" s="52">
        <f>COUNTIF('Supplier &amp; Contract Mgmt System'!H$8:H$14,"Y")+COUNTIF('Supplier &amp; Contract Mgmt System'!H$8:H$14,"NA")</f>
        <v>5</v>
      </c>
      <c r="N19" s="52">
        <f>COUNTA('Supplier &amp; Contract Mgmt System'!$F$8:$F$14)</f>
        <v>5</v>
      </c>
      <c r="O19" s="52">
        <f>COUNTIF('Procurement System'!M$8:M$15,"Y")+COUNTIF('Procurement System'!M$8:M$15,"NA")</f>
        <v>1</v>
      </c>
      <c r="P19" s="52">
        <f>COUNTA('Procurement System'!K$8:K$15)</f>
        <v>5</v>
      </c>
      <c r="Q19" s="52">
        <f>COUNTIF('Procurement System'!R$8:R$15,"Y")+COUNTIF('Procurement System'!R$8:R$15,"NA")</f>
        <v>0</v>
      </c>
      <c r="R19" s="52">
        <f>COUNTA('Procurement System'!P$8:P$15)</f>
        <v>5</v>
      </c>
      <c r="S19" s="52">
        <f>COUNTIF('Procurement System'!W$8:W$15,"Y")+COUNTIF('Procurement System'!W$8:W$15,"NA")</f>
        <v>0</v>
      </c>
      <c r="T19" s="52">
        <f>COUNTA('Procurement System'!U$8:U$15)</f>
        <v>4</v>
      </c>
    </row>
    <row r="20" spans="1:22" ht="31" x14ac:dyDescent="0.35">
      <c r="A20" t="s">
        <v>513</v>
      </c>
      <c r="B20" s="63">
        <f>U30/V30</f>
        <v>0</v>
      </c>
      <c r="L20" s="66" t="s">
        <v>252</v>
      </c>
      <c r="M20" s="52">
        <f>COUNTIF('Supplier &amp; Contract Mgmt System'!$H$16:$H$21,"Y")+COUNTIF('Supplier &amp; Contract Mgmt System'!$H$16:$H$21,"NA")</f>
        <v>2</v>
      </c>
      <c r="N20" s="52">
        <f>COUNTA('Supplier &amp; Contract Mgmt System'!$F$16:$F$21)</f>
        <v>2</v>
      </c>
      <c r="O20" s="52">
        <f>COUNTIF('Supplier &amp; Contract Mgmt System'!M$16:M$21,"Y")+COUNTIF('Supplier &amp; Contract Mgmt System'!M$16:M$21,"NA")</f>
        <v>0</v>
      </c>
      <c r="P20" s="52">
        <f>COUNTA('Supplier &amp; Contract Mgmt System'!K$16:K$21)</f>
        <v>5</v>
      </c>
      <c r="Q20" s="52">
        <f>COUNTIF('Supplier &amp; Contract Mgmt System'!R$16:R$21,"Y")+COUNTIF('Supplier &amp; Contract Mgmt System'!R$16:R$21,"NA")</f>
        <v>0</v>
      </c>
      <c r="R20" s="52">
        <f>COUNTA('Supplier &amp; Contract Mgmt System'!P$16:P$21)</f>
        <v>4</v>
      </c>
      <c r="S20" s="52">
        <f>COUNTIF('Supplier &amp; Contract Mgmt System'!W$16:W$21,"Y")+COUNTIF('Supplier &amp; Contract Mgmt System'!W$16:W$21,"NA")</f>
        <v>0</v>
      </c>
      <c r="T20" s="52">
        <f>COUNTA('Supplier &amp; Contract Mgmt System'!U$16:U$21)</f>
        <v>1</v>
      </c>
    </row>
    <row r="21" spans="1:22" ht="31" x14ac:dyDescent="0.35">
      <c r="A21" t="s">
        <v>515</v>
      </c>
      <c r="B21" s="63">
        <f>U34/V34</f>
        <v>0.52941176470588236</v>
      </c>
      <c r="L21" s="66" t="s">
        <v>46</v>
      </c>
      <c r="M21" s="52">
        <f>COUNTIF('Supplier &amp; Contract Mgmt System'!$H$23:$H$26,"Y")+COUNTIF('Supplier &amp; Contract Mgmt System'!$H$23:$H$26,"NA")</f>
        <v>0</v>
      </c>
      <c r="N21" s="52">
        <f>COUNTA('Supplier &amp; Contract Mgmt System'!$F$23:$F$26)</f>
        <v>1</v>
      </c>
      <c r="O21" s="52">
        <f>COUNTIF('Supplier &amp; Contract Mgmt System'!M$23:M$26,"Y")+COUNTIF('Supplier &amp; Contract Mgmt System'!M$23:M$26,"NA")</f>
        <v>0</v>
      </c>
      <c r="P21" s="52">
        <f>COUNTA('Supplier &amp; Contract Mgmt System'!K$23:K$26)</f>
        <v>3</v>
      </c>
      <c r="Q21" s="52">
        <f>COUNTIF('Supplier &amp; Contract Mgmt System'!R$23:R$26,"Y")+COUNTIF('Supplier &amp; Contract Mgmt System'!R$23:R$26,"NA")</f>
        <v>0</v>
      </c>
      <c r="R21" s="52">
        <f>COUNTA('Supplier &amp; Contract Mgmt System'!P$23:P$26)</f>
        <v>3</v>
      </c>
      <c r="S21" s="52">
        <f>COUNTIF('Supplier &amp; Contract Mgmt System'!W$23:W$26,"Y")+COUNTIF('Supplier &amp; Contract Mgmt System'!W$23:W$26,"NA")</f>
        <v>0</v>
      </c>
      <c r="T21" s="52">
        <f>COUNTA('Supplier &amp; Contract Mgmt System'!U$23:U$26)</f>
        <v>3</v>
      </c>
    </row>
    <row r="22" spans="1:22" x14ac:dyDescent="0.35">
      <c r="A22" t="s">
        <v>13</v>
      </c>
      <c r="B22" s="63">
        <f>U38/V38</f>
        <v>0.875</v>
      </c>
      <c r="L22" s="64" t="s">
        <v>508</v>
      </c>
      <c r="M22" s="52">
        <f>SUM(M23:M25)</f>
        <v>20</v>
      </c>
      <c r="N22" s="52">
        <f>SUM(N23:N25)</f>
        <v>23</v>
      </c>
      <c r="O22" s="52">
        <f>SUM(O23:O25)</f>
        <v>14</v>
      </c>
      <c r="P22" s="52">
        <f t="shared" ref="P22:T22" si="4">SUM(P23:P25)</f>
        <v>29</v>
      </c>
      <c r="Q22" s="52">
        <f t="shared" si="4"/>
        <v>6</v>
      </c>
      <c r="R22" s="52">
        <f t="shared" si="4"/>
        <v>37</v>
      </c>
      <c r="S22" s="52">
        <f t="shared" si="4"/>
        <v>0</v>
      </c>
      <c r="T22" s="52">
        <f t="shared" si="4"/>
        <v>21</v>
      </c>
      <c r="U22" s="70">
        <f>SUM($M22,$O22,$Q22,$S22)</f>
        <v>40</v>
      </c>
      <c r="V22" s="70">
        <f>SUM($N22,$P22,$R22,$T22)</f>
        <v>110</v>
      </c>
    </row>
    <row r="23" spans="1:22" x14ac:dyDescent="0.35">
      <c r="L23" s="66" t="s">
        <v>26</v>
      </c>
      <c r="M23" s="52">
        <f>COUNTIF('Forecasting &amp; Planning System'!H$12:H$24,"Y")+COUNTIF('Forecasting &amp; Planning System'!H$12:H$24,"NA")</f>
        <v>8</v>
      </c>
      <c r="N23" s="52">
        <f>COUNTA('Forecasting &amp; Planning System'!F$12:F$24)</f>
        <v>10</v>
      </c>
      <c r="O23" s="52">
        <f>COUNTIF('Forecasting &amp; Planning System'!M$12:M$24,"Y")+COUNTIF('Forecasting &amp; Planning System'!M$12:M$24,"NA")</f>
        <v>6</v>
      </c>
      <c r="P23" s="52">
        <f>COUNTA('Forecasting &amp; Planning System'!K$12:K$24)</f>
        <v>13</v>
      </c>
      <c r="Q23" s="52">
        <f>COUNTIF('Forecasting &amp; Planning System'!R$12:R$24,"Y")+COUNTIF('Forecasting &amp; Planning System'!R$12:R$24,"NA")</f>
        <v>3</v>
      </c>
      <c r="R23" s="52">
        <f>COUNTA('Forecasting &amp; Planning System'!P$12:P$24)</f>
        <v>13</v>
      </c>
      <c r="S23" s="52">
        <f>COUNTIF('Forecasting &amp; Planning System'!W$12:W$24,"Y")+COUNTIF('Forecasting &amp; Planning System'!W$12:W$24,"NA")</f>
        <v>0</v>
      </c>
      <c r="T23" s="52">
        <f>COUNTA('Forecasting &amp; Planning System'!U$12:U$24)</f>
        <v>8</v>
      </c>
    </row>
    <row r="24" spans="1:22" x14ac:dyDescent="0.35">
      <c r="L24" s="66" t="s">
        <v>29</v>
      </c>
      <c r="M24" s="52">
        <f>COUNTIF('Forecasting &amp; Planning System'!H$26:H$37,"Y")+COUNTIF('Forecasting &amp; Planning System'!H$26:H$37,"NA")</f>
        <v>5</v>
      </c>
      <c r="N24" s="52">
        <f>COUNTA('Forecasting &amp; Planning System'!F$26:F$37)</f>
        <v>5</v>
      </c>
      <c r="O24" s="52">
        <f>COUNTIF('Forecasting &amp; Planning System'!M$26:M$37,"Y")+COUNTIF('Forecasting &amp; Planning System'!M$26:M$37,"NA")</f>
        <v>3</v>
      </c>
      <c r="P24" s="52">
        <f>COUNTA('Forecasting &amp; Planning System'!K$26:K$37)</f>
        <v>6</v>
      </c>
      <c r="Q24" s="52">
        <f>COUNTIF('Forecasting &amp; Planning System'!R$26:R$37,"Y")+COUNTIF('Forecasting &amp; Planning System'!R$26:R$37,"NA")</f>
        <v>0</v>
      </c>
      <c r="R24" s="52">
        <f>COUNTA('Forecasting &amp; Planning System'!P$26:P$37)</f>
        <v>12</v>
      </c>
      <c r="S24" s="52">
        <f>COUNTIF('Forecasting &amp; Planning System'!W$26:W$37,"Y")+COUNTIF('Forecasting &amp; Planning System'!W$26:W$37,"NA")</f>
        <v>0</v>
      </c>
      <c r="T24" s="52">
        <f>COUNTA('Forecasting &amp; Planning System'!U$26:U$37)</f>
        <v>4</v>
      </c>
    </row>
    <row r="25" spans="1:22" x14ac:dyDescent="0.35">
      <c r="L25" s="66" t="s">
        <v>32</v>
      </c>
      <c r="M25" s="52">
        <f>COUNTIF('Forecasting &amp; Planning System'!H$39:H$50,"Y")+COUNTIF('Forecasting &amp; Planning System'!H$39:H$50,"NA")</f>
        <v>7</v>
      </c>
      <c r="N25" s="52">
        <f>COUNTA('Forecasting &amp; Planning System'!$F$39:$F$50)</f>
        <v>8</v>
      </c>
      <c r="O25" s="52">
        <f>COUNTIF('Forecasting &amp; Planning System'!M$39:M$50,"Y")+COUNTIF('Forecasting &amp; Planning System'!M$39:M$50,"NA")</f>
        <v>5</v>
      </c>
      <c r="P25" s="52">
        <f>COUNTA('Forecasting &amp; Planning System'!$K$39:$K$50)</f>
        <v>10</v>
      </c>
      <c r="Q25" s="52">
        <f>COUNTIF('Forecasting &amp; Planning System'!R$39:R$50,"Y")+COUNTIF('Forecasting &amp; Planning System'!R$39:R$50,"NA")</f>
        <v>3</v>
      </c>
      <c r="R25" s="52">
        <f>COUNTA('Forecasting &amp; Planning System'!$P$39:$P$50)</f>
        <v>12</v>
      </c>
      <c r="S25" s="52">
        <f>COUNTIF('Forecasting &amp; Planning System'!W$39:W$50,"Y")+COUNTIF('Forecasting &amp; Planning System'!W$39:W$50,"NA")</f>
        <v>0</v>
      </c>
      <c r="T25" s="52">
        <f>COUNTA('Forecasting &amp; Planning System'!$U$39:$U$50)</f>
        <v>9</v>
      </c>
    </row>
    <row r="26" spans="1:22" ht="31" x14ac:dyDescent="0.35">
      <c r="F26" t="s">
        <v>516</v>
      </c>
      <c r="L26" s="64" t="s">
        <v>12</v>
      </c>
      <c r="M26" s="52">
        <f>SUM(M27:M29)</f>
        <v>1</v>
      </c>
      <c r="N26" s="52">
        <f>SUM(N27:N29)</f>
        <v>1</v>
      </c>
      <c r="O26" s="52">
        <f>SUM(O27:O29)</f>
        <v>3</v>
      </c>
      <c r="P26" s="52">
        <f t="shared" ref="P26:T26" si="5">SUM(P27:P29)</f>
        <v>3</v>
      </c>
      <c r="Q26" s="52">
        <f t="shared" si="5"/>
        <v>0</v>
      </c>
      <c r="R26" s="52">
        <f t="shared" si="5"/>
        <v>4</v>
      </c>
      <c r="S26" s="52">
        <f t="shared" si="5"/>
        <v>0</v>
      </c>
      <c r="T26" s="52">
        <f t="shared" si="5"/>
        <v>5</v>
      </c>
      <c r="U26" s="70">
        <f>SUM($M26,$O26,$Q26,$S26)</f>
        <v>4</v>
      </c>
      <c r="V26" s="70">
        <f>SUM($N26,$P26,$R26,$T26)</f>
        <v>13</v>
      </c>
    </row>
    <row r="27" spans="1:22" x14ac:dyDescent="0.35">
      <c r="L27" s="66" t="s">
        <v>16</v>
      </c>
      <c r="M27" s="52">
        <f>COUNTIF('Master Data Management'!H$8:H$11,"Y")+COUNTIF('Master Data Management'!H$8:H$11,"NA")</f>
        <v>1</v>
      </c>
      <c r="N27" s="52">
        <f>COUNTA('Master Data Management'!F$8:F$11)</f>
        <v>1</v>
      </c>
      <c r="O27" s="52">
        <f>COUNTIF('Master Data Management'!M$8:M$11,"Y")+COUNTIF('Master Data Management'!M$8:M$11,"NA")</f>
        <v>2</v>
      </c>
      <c r="P27" s="52">
        <f>COUNTA('Master Data Management'!K$8:K$11)</f>
        <v>2</v>
      </c>
      <c r="Q27" s="52">
        <f>COUNTIF('Master Data Management'!R$8:R$11,"Y")+COUNTIF('Master Data Management'!R$8:R$11,"NA")</f>
        <v>0</v>
      </c>
      <c r="R27" s="52">
        <f>COUNTA('Master Data Management'!P$8:P$11)</f>
        <v>2</v>
      </c>
      <c r="S27" s="52">
        <f>COUNTIF('Master Data Management'!W$8:W$11,"Y")+COUNTIF('Master Data Management'!W$8:W$11,"NA")</f>
        <v>0</v>
      </c>
      <c r="T27" s="52">
        <f>COUNTA('Master Data Management'!U$8:U$11)</f>
        <v>2</v>
      </c>
    </row>
    <row r="28" spans="1:22" x14ac:dyDescent="0.35">
      <c r="L28" s="66" t="s">
        <v>18</v>
      </c>
      <c r="M28" s="52">
        <f>COUNTIF('Master Data Management'!H$13:H$14,"Y")+COUNTIF('Master Data Management'!H$13:H$14,"NA")</f>
        <v>0</v>
      </c>
      <c r="N28" s="52">
        <f>COUNTA('Master Data Management'!F$13:F$14)</f>
        <v>0</v>
      </c>
      <c r="O28" s="52">
        <f>COUNTIF('Master Data Management'!M$13:M$14,"Y")+COUNTIF('Master Data Management'!M$13:M$14,"NA")</f>
        <v>1</v>
      </c>
      <c r="P28" s="52">
        <f>COUNTA('Master Data Management'!K$13:K$14)</f>
        <v>1</v>
      </c>
      <c r="Q28" s="52">
        <f>COUNTIF('Master Data Management'!R$13:R$14,"Y")+COUNTIF('Master Data Management'!R$13:R$14,"NA")</f>
        <v>0</v>
      </c>
      <c r="R28" s="52">
        <f>COUNTA('Master Data Management'!P$13:P$14)</f>
        <v>1</v>
      </c>
      <c r="S28" s="52">
        <f>COUNTIF('Master Data Management'!W$13:W$14,"Y")+COUNTIF('Master Data Management'!W$13:W$14,"NA")</f>
        <v>0</v>
      </c>
      <c r="T28" s="52">
        <f>COUNTA('Master Data Management'!U$13:U$14)</f>
        <v>1</v>
      </c>
    </row>
    <row r="29" spans="1:22" x14ac:dyDescent="0.35">
      <c r="L29" s="66" t="s">
        <v>21</v>
      </c>
      <c r="M29" s="52">
        <f>COUNTIF('Master Data Management'!H$16:H$17,"Y")+COUNTIF('Master Data Management'!H$16:H$17,"NA")</f>
        <v>0</v>
      </c>
      <c r="N29" s="52">
        <f>COUNTA('Master Data Management'!$F$16:$F$17)</f>
        <v>0</v>
      </c>
      <c r="O29" s="52">
        <f>COUNTIF('Master Data Management'!M$16:M$17,"Y")+COUNTIF('Master Data Management'!M$16:M$17,"NA")</f>
        <v>0</v>
      </c>
      <c r="P29" s="52">
        <f>COUNTA('Master Data Management'!$K$16:$K$17)</f>
        <v>0</v>
      </c>
      <c r="Q29" s="52">
        <f>COUNTIF('Master Data Management'!R$16:R$17,"Y")+COUNTIF('Master Data Management'!R$16:R$17,"NA")</f>
        <v>0</v>
      </c>
      <c r="R29" s="52">
        <f>COUNTA('Master Data Management'!$P$16:$P$17)</f>
        <v>1</v>
      </c>
      <c r="S29" s="52">
        <f>COUNTIF('Master Data Management'!W$16:W$17,"Y")+COUNTIF('Master Data Management'!W$16:W$17,"NA")</f>
        <v>0</v>
      </c>
      <c r="T29" s="52">
        <f>COUNTA('Master Data Management'!$U$16:$U$17)</f>
        <v>2</v>
      </c>
    </row>
    <row r="30" spans="1:22" ht="31" x14ac:dyDescent="0.35">
      <c r="L30" s="64" t="s">
        <v>513</v>
      </c>
      <c r="M30" s="52">
        <f>SUM(M31:M33)</f>
        <v>0</v>
      </c>
      <c r="N30" s="52">
        <f>SUM(N31:N33)</f>
        <v>0</v>
      </c>
      <c r="O30" s="52">
        <f>SUM(O31:O33)</f>
        <v>0</v>
      </c>
      <c r="P30" s="52">
        <f t="shared" ref="P30:T30" si="6">SUM(P31:P33)</f>
        <v>0</v>
      </c>
      <c r="Q30" s="52">
        <f t="shared" si="6"/>
        <v>0</v>
      </c>
      <c r="R30" s="52">
        <f t="shared" si="6"/>
        <v>1</v>
      </c>
      <c r="S30" s="52">
        <f t="shared" si="6"/>
        <v>0</v>
      </c>
      <c r="T30" s="52">
        <f t="shared" si="6"/>
        <v>7</v>
      </c>
      <c r="U30" s="70">
        <f>SUM($M30,$O30,$Q30,$S30)</f>
        <v>0</v>
      </c>
      <c r="V30" s="70">
        <f>SUM($N30,$P30,$R30,$T30)</f>
        <v>8</v>
      </c>
    </row>
    <row r="31" spans="1:22" x14ac:dyDescent="0.35">
      <c r="L31" s="66" t="s">
        <v>39</v>
      </c>
      <c r="M31" s="52">
        <f>COUNTIF('Transportation Mgmt System'!H$8:H$10,"Y")+COUNTIF('Transportation Mgmt System'!H$8:H$10,"NA")</f>
        <v>0</v>
      </c>
      <c r="N31" s="52">
        <f>COUNTA('Transportation Mgmt System'!F$8:F$10)</f>
        <v>0</v>
      </c>
      <c r="O31" s="52">
        <f>COUNTIF('Transportation Mgmt System'!M$8:M$10,"Y")+COUNTIF('Transportation Mgmt System'!M$8:M$10,"NA")</f>
        <v>0</v>
      </c>
      <c r="P31" s="52">
        <f>COUNTA('Transportation Mgmt System'!K$8:K$10)</f>
        <v>0</v>
      </c>
      <c r="Q31" s="52">
        <f>COUNTIF('Transportation Mgmt System'!R$8:R$10,"Y")+COUNTIF('Transportation Mgmt System'!R$8:R$10,"NA")</f>
        <v>0</v>
      </c>
      <c r="R31" s="52">
        <f>COUNTA('Transportation Mgmt System'!P$8:P$10)</f>
        <v>0</v>
      </c>
      <c r="S31" s="52">
        <f>COUNTIF('Transportation Mgmt System'!W$8:W$10,"Y")+COUNTIF('Transportation Mgmt System'!W$8:W$10,"NA")</f>
        <v>0</v>
      </c>
      <c r="T31" s="52">
        <f>COUNTA('Transportation Mgmt System'!U$8:U$10)</f>
        <v>2</v>
      </c>
    </row>
    <row r="32" spans="1:22" ht="46.5" x14ac:dyDescent="0.35">
      <c r="L32" s="66" t="s">
        <v>517</v>
      </c>
      <c r="M32" s="52">
        <f>COUNTIF('Transportation Mgmt System'!H$12:H$14,"Y")+COUNTIF('Transportation Mgmt System'!H$12:H$14,"NA")</f>
        <v>0</v>
      </c>
      <c r="N32" s="52">
        <f>COUNTA('Transportation Mgmt System'!F$12:F$14)</f>
        <v>0</v>
      </c>
      <c r="O32" s="52">
        <f>COUNTIF('Transportation Mgmt System'!M$12:M$14,"Y")+COUNTIF('Transportation Mgmt System'!M$12:M$14,"NA")</f>
        <v>0</v>
      </c>
      <c r="P32" s="52">
        <f>COUNTA('Transportation Mgmt System'!K$12:K$14)</f>
        <v>0</v>
      </c>
      <c r="Q32" s="52">
        <f>COUNTIF('Transportation Mgmt System'!R$12:R$14,"Y")+COUNTIF('Transportation Mgmt System'!R$12:R$14,"NA")</f>
        <v>0</v>
      </c>
      <c r="R32" s="52">
        <f>COUNTA('Transportation Mgmt System'!P$12:P$14)</f>
        <v>1</v>
      </c>
      <c r="S32" s="52">
        <f>COUNTIF('Transportation Mgmt System'!W$12:W$14,"Y")+COUNTIF('Transportation Mgmt System'!W$12:W$14,"NA")</f>
        <v>0</v>
      </c>
      <c r="T32" s="52">
        <f>COUNTA('Transportation Mgmt System'!U$12:U$14)</f>
        <v>2</v>
      </c>
    </row>
    <row r="33" spans="12:22" x14ac:dyDescent="0.35">
      <c r="L33" s="66" t="s">
        <v>518</v>
      </c>
      <c r="M33" s="52">
        <f>COUNTIF('Transportation Mgmt System'!H$16:H$19,"Y")+COUNTIF('Transportation Mgmt System'!H$16:H$19,"NA")</f>
        <v>0</v>
      </c>
      <c r="N33" s="52">
        <f>COUNTA('Transportation Mgmt System'!F$16:F$19)</f>
        <v>0</v>
      </c>
      <c r="O33" s="52">
        <f>COUNTIF('Transportation Mgmt System'!M$16:M$19,"Y")+COUNTIF('Transportation Mgmt System'!M$16:M$19,"NA")</f>
        <v>0</v>
      </c>
      <c r="P33" s="52">
        <f>COUNTA('Transportation Mgmt System'!K$16:K$19)</f>
        <v>0</v>
      </c>
      <c r="Q33" s="52">
        <f>COUNTIF('Transportation Mgmt System'!R$16:R$19,"Y")+COUNTIF('Transportation Mgmt System'!R$16:R$19,"NA")</f>
        <v>0</v>
      </c>
      <c r="R33" s="52">
        <f>COUNTA('Transportation Mgmt System'!P$16:P$19)</f>
        <v>0</v>
      </c>
      <c r="S33" s="52">
        <f>COUNTIF('Transportation Mgmt System'!W$16:W$19,"Y")+COUNTIF('Transportation Mgmt System'!W$16:W$19,"NA")</f>
        <v>0</v>
      </c>
      <c r="T33" s="52">
        <f>COUNTA('Transportation Mgmt System'!U$16:U$19)</f>
        <v>3</v>
      </c>
    </row>
    <row r="34" spans="12:22" x14ac:dyDescent="0.35">
      <c r="L34" s="64" t="s">
        <v>14</v>
      </c>
      <c r="M34" s="52">
        <f>SUM(M35:M37)</f>
        <v>4</v>
      </c>
      <c r="N34" s="52">
        <f>SUM(N35:N37)</f>
        <v>4</v>
      </c>
      <c r="O34" s="52">
        <f>SUM(O35:O37)</f>
        <v>4</v>
      </c>
      <c r="P34" s="52">
        <f t="shared" ref="P34:T34" si="7">SUM(P35:P37)</f>
        <v>4</v>
      </c>
      <c r="Q34" s="52">
        <f t="shared" si="7"/>
        <v>1</v>
      </c>
      <c r="R34" s="52">
        <f t="shared" si="7"/>
        <v>5</v>
      </c>
      <c r="S34" s="52">
        <f t="shared" si="7"/>
        <v>0</v>
      </c>
      <c r="T34" s="52">
        <f t="shared" si="7"/>
        <v>4</v>
      </c>
      <c r="U34" s="70">
        <f>SUM($M34,$O34,$Q34,$S34)</f>
        <v>9</v>
      </c>
      <c r="V34" s="70">
        <f>SUM($N34,$P34,$R34,$T34)</f>
        <v>17</v>
      </c>
    </row>
    <row r="35" spans="12:22" x14ac:dyDescent="0.35">
      <c r="L35" s="66" t="s">
        <v>17</v>
      </c>
      <c r="M35" s="52">
        <f>COUNTIF('Track and Trace'!H$8:H$10,"Y")+COUNTIF('Track and Trace'!H$8:H$10,"NA")</f>
        <v>3</v>
      </c>
      <c r="N35" s="52">
        <f>COUNTA('Track and Trace'!F$8:F$10)</f>
        <v>3</v>
      </c>
      <c r="O35" s="52">
        <f>COUNTIF('Track and Trace'!M$8:M$10,"Y")+COUNTIF('Track and Trace'!M$8:M$10,"NA")</f>
        <v>3</v>
      </c>
      <c r="P35" s="52">
        <f>COUNTA('Track and Trace'!K$8:K$10)</f>
        <v>3</v>
      </c>
      <c r="Q35" s="52">
        <f>COUNTIF('Track and Trace'!R$8:R$10,"Y")+COUNTIF('Track and Trace'!R$8:R$10,"NA")</f>
        <v>0</v>
      </c>
      <c r="R35" s="52">
        <f>COUNTA('Track and Trace'!P$8:P$10)</f>
        <v>3</v>
      </c>
      <c r="S35" s="52">
        <f>COUNTIF('Track and Trace'!W$8:W$10,"Y")+COUNTIF('Track and Trace'!W$8:W$10,"NA")</f>
        <v>0</v>
      </c>
      <c r="T35" s="52">
        <f>COUNTA('Track and Trace'!U$8:U$10)</f>
        <v>2</v>
      </c>
    </row>
    <row r="36" spans="12:22" x14ac:dyDescent="0.35">
      <c r="L36" s="66" t="s">
        <v>19</v>
      </c>
      <c r="M36" s="52">
        <f>COUNTIF('Track and Trace'!H$12:H$13,"Y")+COUNTIF('Track and Trace'!H$12:H$13,"NA")</f>
        <v>1</v>
      </c>
      <c r="N36" s="52">
        <f>COUNTA('Track and Trace'!F$12:F$13)</f>
        <v>1</v>
      </c>
      <c r="O36" s="52">
        <f>COUNTIF('Track and Trace'!M$12:M$13,"Y")+COUNTIF('Track and Trace'!M$12:M$13,"NA")</f>
        <v>1</v>
      </c>
      <c r="P36" s="52">
        <f>COUNTA('Track and Trace'!K$12:K$13)</f>
        <v>1</v>
      </c>
      <c r="Q36" s="52">
        <f>COUNTIF('Track and Trace'!R$12:R$13,"Y")+COUNTIF('Track and Trace'!R$12:R$13,"NA")</f>
        <v>0</v>
      </c>
      <c r="R36" s="52">
        <f>COUNTA('Track and Trace'!P$12:P$13)</f>
        <v>1</v>
      </c>
      <c r="S36" s="52">
        <f>COUNTIF('Track and Trace'!W$12:W$13,"Y")+COUNTIF('Track and Trace'!W$12:W$13,"NA")</f>
        <v>0</v>
      </c>
      <c r="T36" s="52">
        <f>COUNTA('Track and Trace'!U$12:U$13)</f>
        <v>1</v>
      </c>
    </row>
    <row r="37" spans="12:22" x14ac:dyDescent="0.35">
      <c r="L37" s="66" t="s">
        <v>22</v>
      </c>
      <c r="M37" s="52">
        <f>COUNTIF('Track and Trace'!H$15:H$16,"Y")+COUNTIF('Track and Trace'!H$15:H$16,"NA")</f>
        <v>0</v>
      </c>
      <c r="N37" s="52">
        <f>COUNTA('Track and Trace'!F$15:F$16)</f>
        <v>0</v>
      </c>
      <c r="O37" s="52">
        <f>COUNTIF('Track and Trace'!M$15:M$16,"Y")+COUNTIF('Track and Trace'!M$15:M$16,"NA")</f>
        <v>0</v>
      </c>
      <c r="P37" s="52">
        <f>COUNTA('Track and Trace'!K$15:K$16)</f>
        <v>0</v>
      </c>
      <c r="Q37" s="52">
        <f>COUNTIF('Track and Trace'!R$15:R$16,"Y")+COUNTIF('Track and Trace'!R$15:R$16,"NA")</f>
        <v>1</v>
      </c>
      <c r="R37" s="52">
        <f>COUNTA('Track and Trace'!P$15:P$16)</f>
        <v>1</v>
      </c>
      <c r="S37" s="52">
        <f>COUNTIF('Track and Trace'!W$15:W$16,"Y")+COUNTIF('Track and Trace'!W$15:W$16,"NA")</f>
        <v>0</v>
      </c>
      <c r="T37" s="52">
        <f>COUNTA('Track and Trace'!U$15:U$16)</f>
        <v>1</v>
      </c>
    </row>
    <row r="38" spans="12:22" x14ac:dyDescent="0.35">
      <c r="L38" s="64" t="s">
        <v>13</v>
      </c>
      <c r="M38" s="52">
        <f>SUM(M39:M40)</f>
        <v>3</v>
      </c>
      <c r="N38" s="52">
        <f t="shared" ref="N38:T38" si="8">SUM(N39:N40)</f>
        <v>3</v>
      </c>
      <c r="O38" s="52">
        <f t="shared" si="8"/>
        <v>2</v>
      </c>
      <c r="P38" s="52">
        <f t="shared" si="8"/>
        <v>2</v>
      </c>
      <c r="Q38" s="52">
        <f t="shared" si="8"/>
        <v>2</v>
      </c>
      <c r="R38" s="52">
        <f t="shared" si="8"/>
        <v>2</v>
      </c>
      <c r="S38" s="52">
        <f t="shared" si="8"/>
        <v>0</v>
      </c>
      <c r="T38" s="52">
        <f t="shared" si="8"/>
        <v>1</v>
      </c>
      <c r="U38" s="70">
        <f>SUM($M38,$O38,$Q38,$S38)</f>
        <v>7</v>
      </c>
      <c r="V38" s="70">
        <f>SUM($N38,$P38,$R38,$T38)</f>
        <v>8</v>
      </c>
    </row>
    <row r="39" spans="12:22" x14ac:dyDescent="0.35">
      <c r="L39" s="65"/>
      <c r="M39" s="52">
        <f>COUNTIF(Interoperability!H$8:H$11,"Y")+COUNTIF(Interoperability!H$8:H$11,"NA")</f>
        <v>3</v>
      </c>
      <c r="N39" s="52">
        <f>COUNTA(Interoperability!F$8:F$11)</f>
        <v>3</v>
      </c>
      <c r="O39" s="52">
        <f>COUNTIF(Interoperability!M$8:M$11,"Y")+COUNTIF(Interoperability!M$8:M$11,"NA")</f>
        <v>2</v>
      </c>
      <c r="P39" s="52">
        <f>COUNTA(Interoperability!K$8:K$11)</f>
        <v>2</v>
      </c>
      <c r="Q39" s="52">
        <f>COUNTIF(Interoperability!R$8:R$11,"Y")+COUNTIF(Interoperability!R$8:R$11,"NA")</f>
        <v>2</v>
      </c>
      <c r="R39" s="52">
        <f>COUNTA(Interoperability!P$8:P$11)</f>
        <v>2</v>
      </c>
      <c r="S39" s="52">
        <f>COUNTIF(Interoperability!W$8:W$11,"Y")+COUNTIF(Interoperability!W$8:W$11,"NA")</f>
        <v>0</v>
      </c>
      <c r="T39" s="52">
        <f>COUNTA(Interoperability!U$8:U$11)</f>
        <v>1</v>
      </c>
    </row>
    <row r="40" spans="12:22" x14ac:dyDescent="0.35">
      <c r="L40" s="65"/>
      <c r="M40" s="52"/>
      <c r="N40" s="52"/>
      <c r="O40" s="52"/>
      <c r="P40" s="52"/>
      <c r="Q40" s="52"/>
      <c r="R40" s="52"/>
      <c r="S40" s="52"/>
      <c r="T40" s="52"/>
    </row>
  </sheetData>
  <mergeCells count="5">
    <mergeCell ref="M3:N3"/>
    <mergeCell ref="O3:P3"/>
    <mergeCell ref="Q3:R3"/>
    <mergeCell ref="S3:T3"/>
    <mergeCell ref="U3:V3"/>
  </mergeCell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Technical Implementation" ma:contentTypeID="0x0101008DA58B5CA681664FAB24816C56F4108502000ADD5E642F4F1F4DAD7DCE948E5FBB18" ma:contentTypeVersion="9" ma:contentTypeDescription="" ma:contentTypeScope="" ma:versionID="7421ca707b38663b6644458ee72b1187">
  <xsd:schema xmlns:xsd="http://www.w3.org/2001/XMLSchema" xmlns:xs="http://www.w3.org/2001/XMLSchema" xmlns:p="http://schemas.microsoft.com/office/2006/metadata/properties" xmlns:ns2="8d7096d6-fc66-4344-9e3f-2445529a09f6" targetNamespace="http://schemas.microsoft.com/office/2006/metadata/properties" ma:root="true" ma:fieldsID="5ee30b9bfd6412e4d556676866cd5466"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cf9c8a-78a3-4561-85a9-0a0514ac3c6b}" ma:internalName="TaxCatchAll" ma:showField="CatchAllData" ma:web="854bdaf2-bd23-4f9a-b8cb-7de5fd39621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cf9c8a-78a3-4561-85a9-0a0514ac3c6b}" ma:internalName="TaxCatchAllLabel" ma:readOnly="true" ma:showField="CatchAllDataLabel" ma:web="854bdaf2-bd23-4f9a-b8cb-7de5fd396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documentManagement>
</p:properties>
</file>

<file path=customXml/item4.xml><?xml version="1.0" encoding="utf-8"?>
<?mso-contentType ?>
<SharedContentType xmlns="Microsoft.SharePoint.Taxonomy.ContentTypeSync" SourceId="822e118f-d533-465d-b5ca-7beed2256e09" ContentTypeId="0x0101008DA58B5CA681664FAB24816C56F4108502" PreviousValue="false"/>
</file>

<file path=customXml/itemProps1.xml><?xml version="1.0" encoding="utf-8"?>
<ds:datastoreItem xmlns:ds="http://schemas.openxmlformats.org/officeDocument/2006/customXml" ds:itemID="{D93B72F0-4A5E-4CEA-ADAB-3DA2EFFC7E16}"/>
</file>

<file path=customXml/itemProps2.xml><?xml version="1.0" encoding="utf-8"?>
<ds:datastoreItem xmlns:ds="http://purl.oclc.org/ooxml/officeDocument/customXml" ds:itemID="{90CED8E5-A1D6-4CE7-ACFC-D70C7C72912D}">
  <ds:schemaRefs>
    <ds:schemaRef ds:uri="http://schemas.microsoft.com/sharepoint/v3/contenttype/forms"/>
  </ds:schemaRefs>
</ds:datastoreItem>
</file>

<file path=customXml/itemProps3.xml><?xml version="1.0" encoding="utf-8"?>
<ds:datastoreItem xmlns:ds="http://purl.oclc.org/ooxml/officeDocument/customXml" ds:itemID="{F65B1F4C-E1B2-4168-929D-00786B0235FB}">
  <ds:schemaRef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89a14c5e-040c-45b2-9570-994b71602914"/>
    <ds:schemaRef ds:uri="b715f1ce-8fe6-4103-ad8f-a46c26f880aa"/>
    <ds:schemaRef ds:uri="http://purl.org/dc/dcmitype/"/>
  </ds:schemaRefs>
</ds:datastoreItem>
</file>

<file path=customXml/itemProps4.xml><?xml version="1.0" encoding="utf-8"?>
<ds:datastoreItem xmlns:ds="http://schemas.openxmlformats.org/officeDocument/2006/customXml" ds:itemID="{E5C6F669-2BF1-4423-9371-80EAF38B6465}"/>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System Hierarchy</vt:lpstr>
      <vt:lpstr>SCISMM Dashboard</vt:lpstr>
      <vt:lpstr>Master Data Management</vt:lpstr>
      <vt:lpstr>Forecasting &amp; Planning System</vt:lpstr>
      <vt:lpstr>Supplier &amp; Contract Mgmt System</vt:lpstr>
      <vt:lpstr>Procurement System</vt:lpstr>
      <vt:lpstr>Order Management System</vt:lpstr>
      <vt:lpstr>Warehouse Management System</vt:lpstr>
      <vt:lpstr>Transportation Mgmt System</vt:lpstr>
      <vt:lpstr>Track and Trace</vt:lpstr>
      <vt:lpstr>Interoperability</vt: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Swaroop Jayaprakash</dc:creator>
  <cp:keywords/>
  <dc:description/>
  <cp:lastModifiedBy>Joe Shobe</cp:lastModifiedBy>
  <cp:revision/>
  <cp:lastPrinted>2019-02-07T21:36:02Z</cp:lastPrinted>
  <dcterms:created xsi:type="dcterms:W3CDTF">2018-03-20T01:57:08Z</dcterms:created>
  <dcterms:modified xsi:type="dcterms:W3CDTF">2020-04-19T20:05:00Z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0x0101008DA58B5CA681664FAB24816C56F4108502000ADD5E642F4F1F4DAD7DCE948E5FBB18</vt:lpwstr>
  </property>
</Properties>
</file>